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ndina\Downloads\"/>
    </mc:Choice>
  </mc:AlternateContent>
  <xr:revisionPtr revIDLastSave="0" documentId="13_ncr:1_{36FABEAB-4998-4360-B99E-228E3F20377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I'!$A$1:$N$52</definedName>
    <definedName name="_xlnm.Print_Area" localSheetId="1">'Sem II'!$A$1:$N$53</definedName>
    <definedName name="_xlnm.Print_Area" localSheetId="2">'Sem III'!$A$1:$N$53</definedName>
    <definedName name="_xlnm.Print_Area" localSheetId="3">'Sem IV'!$A$1:$N$50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2" i="31" l="1"/>
  <c r="L21" i="31"/>
  <c r="K22" i="31"/>
  <c r="K21" i="31"/>
  <c r="L22" i="30"/>
  <c r="L21" i="30"/>
  <c r="K22" i="30"/>
  <c r="K21" i="30"/>
  <c r="K21" i="19"/>
  <c r="L21" i="19" s="1"/>
  <c r="D22" i="32" l="1"/>
  <c r="D21" i="32"/>
  <c r="D20" i="32"/>
  <c r="N15" i="32"/>
  <c r="M15" i="32"/>
  <c r="I15" i="32"/>
  <c r="H15" i="32"/>
  <c r="G15" i="32"/>
  <c r="F15" i="32"/>
  <c r="I14" i="32"/>
  <c r="H14" i="32"/>
  <c r="G14" i="32"/>
  <c r="F14" i="32"/>
  <c r="E14" i="32"/>
  <c r="K10" i="32"/>
  <c r="L10" i="32" s="1"/>
  <c r="K9" i="32"/>
  <c r="L9" i="32" s="1"/>
  <c r="D25" i="31"/>
  <c r="D24" i="31"/>
  <c r="D23" i="31"/>
  <c r="N19" i="31"/>
  <c r="M19" i="31"/>
  <c r="I19" i="31"/>
  <c r="H19" i="31"/>
  <c r="G19" i="31"/>
  <c r="F19" i="31"/>
  <c r="I18" i="31"/>
  <c r="H18" i="31"/>
  <c r="G18" i="31"/>
  <c r="F18" i="31"/>
  <c r="E18" i="31"/>
  <c r="K14" i="31"/>
  <c r="L14" i="31" s="1"/>
  <c r="K13" i="31"/>
  <c r="L13" i="31" s="1"/>
  <c r="K12" i="31"/>
  <c r="L12" i="31" s="1"/>
  <c r="K11" i="31"/>
  <c r="L11" i="31" s="1"/>
  <c r="K10" i="31"/>
  <c r="L10" i="31" s="1"/>
  <c r="K9" i="31"/>
  <c r="L9" i="31" s="1"/>
  <c r="D25" i="30"/>
  <c r="D24" i="30"/>
  <c r="D23" i="30"/>
  <c r="N19" i="30"/>
  <c r="M19" i="30"/>
  <c r="I19" i="30"/>
  <c r="H19" i="30"/>
  <c r="G19" i="30"/>
  <c r="F19" i="30"/>
  <c r="I18" i="30"/>
  <c r="H18" i="30"/>
  <c r="G18" i="30"/>
  <c r="F18" i="30"/>
  <c r="E18" i="30"/>
  <c r="K14" i="30"/>
  <c r="L14" i="30" s="1"/>
  <c r="K13" i="30"/>
  <c r="L13" i="30" s="1"/>
  <c r="K12" i="30"/>
  <c r="L12" i="30" s="1"/>
  <c r="K11" i="30"/>
  <c r="L11" i="30" s="1"/>
  <c r="K10" i="30"/>
  <c r="L10" i="30" s="1"/>
  <c r="K9" i="30"/>
  <c r="L9" i="30" s="1"/>
  <c r="D24" i="19"/>
  <c r="D23" i="19"/>
  <c r="D22" i="19"/>
  <c r="K14" i="19"/>
  <c r="L14" i="19" s="1"/>
  <c r="N19" i="19" l="1"/>
  <c r="M19" i="19"/>
  <c r="I19" i="19"/>
  <c r="H19" i="19"/>
  <c r="G19" i="19"/>
  <c r="F19" i="19"/>
  <c r="I18" i="19"/>
  <c r="H18" i="19"/>
  <c r="G18" i="19"/>
  <c r="F18" i="19"/>
  <c r="E18" i="19"/>
  <c r="K13" i="19"/>
  <c r="L13" i="19" s="1"/>
  <c r="K12" i="19"/>
  <c r="L12" i="19" s="1"/>
  <c r="K11" i="19"/>
  <c r="L11" i="19" s="1"/>
  <c r="K10" i="19"/>
  <c r="L10" i="19" s="1"/>
  <c r="K9" i="19"/>
  <c r="L9" i="19" s="1"/>
  <c r="L18" i="30"/>
  <c r="L18" i="19"/>
  <c r="L14" i="32"/>
  <c r="K14" i="32"/>
  <c r="K18" i="30"/>
  <c r="L18" i="31"/>
  <c r="K18" i="19"/>
  <c r="K18" i="31"/>
</calcChain>
</file>

<file path=xl/sharedStrings.xml><?xml version="1.0" encoding="utf-8"?>
<sst xmlns="http://schemas.openxmlformats.org/spreadsheetml/2006/main" count="321" uniqueCount="109">
  <si>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</si>
  <si>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</si>
  <si>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</si>
  <si>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</si>
  <si>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</si>
  <si>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</si>
  <si>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</si>
  <si>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</si>
  <si>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</si>
  <si>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</si>
  <si>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</si>
  <si>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</si>
  <si>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</si>
  <si>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</si>
  <si>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</si>
  <si>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</si>
  <si>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</si>
  <si>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</si>
  <si>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</si>
  <si>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</si>
  <si>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</si>
  <si>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</si>
  <si>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</si>
  <si>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</si>
  <si>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</si>
  <si>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</si>
  <si>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</si>
  <si>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</si>
  <si>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</si>
  <si>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</si>
  <si>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</si>
  <si>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</si>
  <si>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</si>
  <si>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</si>
  <si>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</si>
  <si>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</si>
  <si>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</si>
  <si>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</si>
  <si>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</si>
  <si>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</si>
  <si>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</si>
  <si>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</si>
  <si>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</si>
  <si>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</si>
  <si>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</si>
  <si>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</si>
  <si>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</si>
  <si>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</si>
  <si>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</si>
  <si>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</si>
  <si>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</si>
  <si>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</si>
  <si>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</si>
  <si>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</si>
  <si>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>C/P</t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</si>
  <si>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</si>
  <si>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</si>
  <si>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r>
      <rPr>
        <b/>
        <sz val="11"/>
        <color theme="1"/>
        <rFont val="Calibri"/>
        <family val="2"/>
        <charset val="238"/>
        <scheme val="minor"/>
      </rPr>
      <t>FOARTE IMPORTANT:</t>
    </r>
    <r>
      <rPr>
        <sz val="11"/>
        <color theme="1"/>
        <rFont val="Calibri"/>
        <family val="2"/>
        <scheme val="minor"/>
      </rPr>
      <t xml:space="preserve"> În cazul </t>
    </r>
    <r>
      <rPr>
        <b/>
        <sz val="11"/>
        <color theme="1"/>
        <rFont val="Calibri"/>
        <family val="2"/>
        <charset val="238"/>
        <scheme val="minor"/>
      </rPr>
      <t>masteratelor profesionale</t>
    </r>
    <r>
      <rPr>
        <sz val="11"/>
        <color theme="1"/>
        <rFont val="Calibri"/>
        <family val="2"/>
        <scheme val="minor"/>
      </rPr>
      <t xml:space="preserve">, ponderea </t>
    </r>
    <r>
      <rPr>
        <b/>
        <sz val="11"/>
        <color theme="1"/>
        <rFont val="Calibri"/>
        <family val="2"/>
        <charset val="238"/>
        <scheme val="minor"/>
      </rPr>
      <t>disciplinelor de sinteză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25-30%</t>
    </r>
    <r>
      <rPr>
        <sz val="11"/>
        <color theme="1"/>
        <rFont val="Calibri"/>
        <family val="2"/>
        <scheme val="minor"/>
      </rPr>
      <t xml:space="preserve">, iar a </t>
    </r>
    <r>
      <rPr>
        <b/>
        <sz val="11"/>
        <color theme="1"/>
        <rFont val="Calibri"/>
        <family val="2"/>
        <charset val="238"/>
        <scheme val="minor"/>
      </rPr>
      <t>disciplinelor de aprofundare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60-70</t>
    </r>
    <r>
      <rPr>
        <sz val="11"/>
        <color theme="1"/>
        <rFont val="Calibri"/>
        <family val="2"/>
        <scheme val="minor"/>
      </rPr>
      <t>%</t>
    </r>
  </si>
  <si>
    <t>Inginerie Chimică</t>
  </si>
  <si>
    <t>Biomaterials for tissue engineering</t>
  </si>
  <si>
    <t>Advanced biomaterials/Biomateriale avansate</t>
  </si>
  <si>
    <t>Etica/Ethics</t>
  </si>
  <si>
    <t>Practică pentru elab. lucrării de disertație/Practice for dissertation development</t>
  </si>
  <si>
    <t>Cell and tissue biology/Biologie celulară și tisulară</t>
  </si>
  <si>
    <t>Stem cells and regenerative medicine/ Celule stem și medicină regenerativă</t>
  </si>
  <si>
    <t>Nanomedicine: from concept to current and emerging applications/Nanomedicina: de la concept la aplicații curente și emergente</t>
  </si>
  <si>
    <t>Nanobiomaterials for tissue engineering/Nanobiomateriale pentru ingineria tisulară</t>
  </si>
  <si>
    <t>Cercetare științifică I/Scientific research I</t>
  </si>
  <si>
    <t>Molecular and cellular engineering/Inginerie moleculară și celulară</t>
  </si>
  <si>
    <t>Biomaterials characterization by advanced techniques/Caracterizarea biomaterialelor prin tehnici avansate</t>
  </si>
  <si>
    <t>Tissue engineering and regenerative medicine/Ingineria țesutului și medicină regenerativă</t>
  </si>
  <si>
    <t>Debilitating diseases of tissues/Afecțiuni invalidante ale țesuturilor vii</t>
  </si>
  <si>
    <t>Biomedical devices and prostheses/Dispozitive bio-medicale și de protezare</t>
  </si>
  <si>
    <t>Cercetare științifică II/Scientific research II</t>
  </si>
  <si>
    <t>Nanobiotoxicology/Nanobiotoxicologie</t>
  </si>
  <si>
    <t xml:space="preserve">Advanced techniques for the characterization of biological active substances/ Tehnici avansate de caracterizare a subsțanelor biologic active </t>
  </si>
  <si>
    <t>Medical imaging for tissue reconstruction and regeneration/Imagistica medicală pentru reconstrucție și regenerare tisulară</t>
  </si>
  <si>
    <t>Mechanisms of tissue regeneration and remodeling/ Mecanismele reconstrucției și regenerării tisulare</t>
  </si>
  <si>
    <r>
      <t>In vitro</t>
    </r>
    <r>
      <rPr>
        <sz val="11"/>
        <color theme="1"/>
        <rFont val="Calibri"/>
        <family val="2"/>
        <scheme val="minor"/>
      </rPr>
      <t xml:space="preserve"> and </t>
    </r>
    <r>
      <rPr>
        <i/>
        <sz val="11"/>
        <color theme="1"/>
        <rFont val="Calibri"/>
        <family val="2"/>
        <scheme val="minor"/>
      </rPr>
      <t>in vivo</t>
    </r>
    <r>
      <rPr>
        <sz val="11"/>
        <color theme="1"/>
        <rFont val="Calibri"/>
        <family val="2"/>
        <scheme val="minor"/>
      </rPr>
      <t xml:space="preserve"> models for tissue reconstruction and regeneration</t>
    </r>
    <r>
      <rPr>
        <i/>
        <sz val="11"/>
        <color theme="1"/>
        <rFont val="Calibri"/>
        <family val="2"/>
        <scheme val="minor"/>
      </rPr>
      <t xml:space="preserve">/ </t>
    </r>
    <r>
      <rPr>
        <sz val="11"/>
        <color theme="1"/>
        <rFont val="Calibri"/>
        <family val="2"/>
        <scheme val="minor"/>
      </rPr>
      <t>Modele in vitro și in vivo în reconstrucția și regenerare tisulară</t>
    </r>
  </si>
  <si>
    <t>Cercetare științifică III/Scientific research III</t>
  </si>
  <si>
    <t>12MBioTE01Ob001</t>
  </si>
  <si>
    <t>12MBioTE01Ob002</t>
  </si>
  <si>
    <t>12MBioTE01Ob003</t>
  </si>
  <si>
    <t>12MBioTE01Ob004</t>
  </si>
  <si>
    <t>12MBioTE01Ob005</t>
  </si>
  <si>
    <t>12MBioTE01Ob006</t>
  </si>
  <si>
    <t>12MBioTE02Ob001</t>
  </si>
  <si>
    <t>12MBioTE02Ob002</t>
  </si>
  <si>
    <t>12MBioTE02Ob003</t>
  </si>
  <si>
    <t>12MBioTE02Ob004</t>
  </si>
  <si>
    <t>12MBioTE02Ob005</t>
  </si>
  <si>
    <t>12MBioTE02Ob006</t>
  </si>
  <si>
    <t>12MBioTE03Ob002</t>
  </si>
  <si>
    <t>12MBioTE03Ob004</t>
  </si>
  <si>
    <t>12MBioTE03Ob003</t>
  </si>
  <si>
    <t>12MBioTE03Ob005</t>
  </si>
  <si>
    <t>12MBioTE03Ob006</t>
  </si>
  <si>
    <t>12MBioTE04Ob001</t>
  </si>
  <si>
    <t>12MBioTE04Ob002</t>
  </si>
  <si>
    <t xml:space="preserve">Proiectarea și managementul programelor educaționale </t>
  </si>
  <si>
    <t>Cristian DRAGOMIRESCU</t>
  </si>
  <si>
    <t>George DRĂGOI</t>
  </si>
  <si>
    <t>Psihopedagogia adolescenților, tinerilor șu adulților</t>
  </si>
  <si>
    <t>Comunicare educațională</t>
  </si>
  <si>
    <t>12M3BioTE03Ob001</t>
  </si>
  <si>
    <t>12MBioTE01F006</t>
  </si>
  <si>
    <t>12MBioTE02F006</t>
  </si>
  <si>
    <t>12MBioTE03F007</t>
  </si>
  <si>
    <t>12MBioTE03F008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</si>
</sst>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Font="1" applyBorder="1" applyAlignment="1">
      <alignment vertical="justify" wrapText="1"/>
    </xf>
    <xf numFmtId="0" fontId="0" fillId="0" borderId="16" xfId="0" applyFont="1" applyBorder="1" applyAlignment="1">
      <alignment vertical="justify" wrapText="1"/>
    </xf>
    <xf numFmtId="0" fontId="0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56" xfId="0" applyFont="1" applyBorder="1" applyAlignment="1">
      <alignment horizontal="righ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4" xfId="0" applyBorder="1" applyAlignment="1">
      <alignment horizontal="left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2" xfId="0" applyBorder="1" applyAlignment="1">
      <alignment vertical="center" wrapText="1"/>
    </xf>
    <xf numFmtId="0" fontId="0" fillId="0" borderId="60" xfId="0" applyFont="1" applyBorder="1" applyAlignment="1">
      <alignment horizontal="left" vertical="center" wrapText="1"/>
    </xf>
    <xf numFmtId="0" fontId="10" fillId="0" borderId="16" xfId="0" applyFont="1" applyBorder="1" applyAlignment="1">
      <alignment vertical="justify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0" fillId="0" borderId="15" xfId="0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63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54" xfId="0" applyFont="1" applyBorder="1" applyAlignment="1">
      <alignment wrapText="1"/>
    </xf>
    <xf numFmtId="0" fontId="0" fillId="0" borderId="60" xfId="0" applyBorder="1" applyAlignment="1">
      <alignment horizontal="left" vertical="center" wrapText="1"/>
    </xf>
    <xf numFmtId="0" fontId="0" fillId="0" borderId="64" xfId="0" applyBorder="1" applyAlignment="1">
      <alignment horizontal="center" vertical="center" wrapText="1"/>
    </xf>
  </cellXfs>
  <cellStyles count="2">
    <cellStyle name="Normal" xfId="0" builtinId="0"/>
    <cellStyle name="Normal 2" xfId="1" xr:uid="{F1ED4C29-A1A8-481B-97CB-BB6785421270}"/>
  </cellStyles>
  <dxfs count="36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CC66"/>
        </patternFill>
      </fill>
    </dxf>
    <dxf>
      <fill>
        <patternFill>
          <bgColor rgb="FFCD54DA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510540</xdr:colOff>
      <xdr:row>0</xdr:row>
      <xdr:rowOff>106680</xdr:rowOff>
    </xdr:from>
    <xdr:to>
      <xdr:col>12</xdr:col>
      <xdr:colOff>43785</xdr:colOff>
      <xdr:row>0</xdr:row>
      <xdr:rowOff>640079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7506A0C-3B6C-441A-B179-715AC4799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06680"/>
          <a:ext cx="1240125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555812</xdr:colOff>
      <xdr:row>0</xdr:row>
      <xdr:rowOff>116541</xdr:rowOff>
    </xdr:from>
    <xdr:to>
      <xdr:col>12</xdr:col>
      <xdr:colOff>92643</xdr:colOff>
      <xdr:row>0</xdr:row>
      <xdr:rowOff>649940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DE5BBAEE-3F71-449D-9094-94B6F4663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18" y="116541"/>
          <a:ext cx="1240125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426720</xdr:colOff>
      <xdr:row>0</xdr:row>
      <xdr:rowOff>121920</xdr:rowOff>
    </xdr:from>
    <xdr:to>
      <xdr:col>11</xdr:col>
      <xdr:colOff>569565</xdr:colOff>
      <xdr:row>0</xdr:row>
      <xdr:rowOff>655319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BA93877A-CE58-4395-B6B5-EE4A806CB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580" y="121920"/>
          <a:ext cx="1240125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533400</xdr:colOff>
      <xdr:row>0</xdr:row>
      <xdr:rowOff>106680</xdr:rowOff>
    </xdr:from>
    <xdr:to>
      <xdr:col>12</xdr:col>
      <xdr:colOff>66645</xdr:colOff>
      <xdr:row>0</xdr:row>
      <xdr:rowOff>640079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1AFDC7B4-1B56-4AAA-850A-8CC7036EE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5260" y="106680"/>
          <a:ext cx="1240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AA55"/>
  <sheetViews>
    <sheetView topLeftCell="A10" zoomScaleNormal="100" zoomScaleSheetLayoutView="70" workbookViewId="0">
      <selection activeCell="C21" sqref="C21:N21"/>
    </sheetView>
  </sheetViews>
  <sheetFormatPr defaultRowHeight="14.4" x14ac:dyDescent="0.3"/>
  <cols>
    <col min="1" max="1" width="4.6640625" style="24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1" ht="57" customHeight="1" thickBot="1" x14ac:dyDescent="0.4">
      <c r="B1" s="2"/>
      <c r="C1" s="4"/>
      <c r="D1" s="154" t="s">
        <v>52</v>
      </c>
      <c r="E1" s="154"/>
      <c r="F1" s="154"/>
      <c r="G1" s="154"/>
      <c r="H1" s="154"/>
      <c r="I1" s="1"/>
      <c r="J1" s="1"/>
      <c r="K1" s="5"/>
      <c r="L1" s="150"/>
      <c r="M1" s="150"/>
      <c r="Q1" s="151" t="s">
        <v>33</v>
      </c>
      <c r="R1" s="152"/>
      <c r="S1" s="152"/>
      <c r="T1" s="152"/>
      <c r="U1" s="153"/>
    </row>
    <row r="2" spans="1:21" ht="15" customHeight="1" x14ac:dyDescent="0.3">
      <c r="B2" s="159"/>
      <c r="C2" s="159"/>
      <c r="D2" s="99" t="s">
        <v>51</v>
      </c>
      <c r="E2" s="99"/>
      <c r="F2" s="99"/>
      <c r="G2" s="99"/>
      <c r="H2" s="99"/>
      <c r="K2" s="8" t="s">
        <v>21</v>
      </c>
      <c r="L2" s="159" t="s">
        <v>32</v>
      </c>
      <c r="M2" s="159"/>
      <c r="Q2" s="160">
        <v>1</v>
      </c>
      <c r="R2" s="163" t="s">
        <v>50</v>
      </c>
      <c r="S2" s="164"/>
      <c r="T2" s="164"/>
      <c r="U2" s="165"/>
    </row>
    <row r="3" spans="1:21" ht="14.4" customHeight="1" x14ac:dyDescent="0.3">
      <c r="B3" s="7" t="s">
        <v>15</v>
      </c>
      <c r="C3" s="99" t="s">
        <v>58</v>
      </c>
      <c r="D3" s="99"/>
      <c r="E3" s="99"/>
      <c r="F3" s="99"/>
      <c r="G3" s="99"/>
      <c r="K3" s="8" t="s">
        <v>22</v>
      </c>
      <c r="L3" s="159" t="s">
        <v>31</v>
      </c>
      <c r="M3" s="159"/>
      <c r="Q3" s="161"/>
      <c r="R3" s="120"/>
      <c r="S3" s="121"/>
      <c r="T3" s="121"/>
      <c r="U3" s="122"/>
    </row>
    <row r="4" spans="1:21" ht="15.75" customHeight="1" x14ac:dyDescent="0.3">
      <c r="B4" s="7" t="s">
        <v>20</v>
      </c>
      <c r="C4" s="100" t="s">
        <v>59</v>
      </c>
      <c r="D4" s="100"/>
      <c r="E4" s="100"/>
      <c r="F4" s="100"/>
      <c r="G4" s="100"/>
      <c r="K4" s="8" t="s">
        <v>23</v>
      </c>
      <c r="L4" s="166" t="s">
        <v>31</v>
      </c>
      <c r="M4" s="166"/>
      <c r="Q4" s="161"/>
      <c r="R4" s="120"/>
      <c r="S4" s="121"/>
      <c r="T4" s="121"/>
      <c r="U4" s="122"/>
    </row>
    <row r="5" spans="1:21" ht="12" customHeight="1" thickBot="1" x14ac:dyDescent="0.35">
      <c r="B5" s="13"/>
      <c r="C5" s="3"/>
      <c r="D5" s="3"/>
      <c r="E5" s="3"/>
      <c r="F5" s="3"/>
      <c r="G5" s="3"/>
      <c r="H5" s="10"/>
      <c r="I5" s="10"/>
      <c r="J5" s="10"/>
      <c r="K5" s="11"/>
      <c r="L5" s="9"/>
      <c r="M5" s="3"/>
      <c r="Q5" s="161"/>
      <c r="R5" s="120"/>
      <c r="S5" s="121"/>
      <c r="T5" s="121"/>
      <c r="U5" s="122"/>
    </row>
    <row r="6" spans="1:21" s="15" customFormat="1" ht="16.5" customHeight="1" x14ac:dyDescent="0.3">
      <c r="A6" s="127" t="s">
        <v>43</v>
      </c>
      <c r="B6" s="144" t="s">
        <v>2</v>
      </c>
      <c r="C6" s="144" t="s">
        <v>3</v>
      </c>
      <c r="D6" s="144" t="s">
        <v>14</v>
      </c>
      <c r="E6" s="167" t="s">
        <v>0</v>
      </c>
      <c r="F6" s="144" t="s">
        <v>1</v>
      </c>
      <c r="G6" s="144"/>
      <c r="H6" s="144"/>
      <c r="I6" s="144"/>
      <c r="J6" s="57"/>
      <c r="K6" s="144" t="s">
        <v>9</v>
      </c>
      <c r="L6" s="144"/>
      <c r="M6" s="144" t="s">
        <v>8</v>
      </c>
      <c r="N6" s="145"/>
      <c r="Q6" s="161"/>
      <c r="R6" s="120"/>
      <c r="S6" s="121"/>
      <c r="T6" s="121"/>
      <c r="U6" s="122"/>
    </row>
    <row r="7" spans="1:21" ht="15" thickBot="1" x14ac:dyDescent="0.35">
      <c r="A7" s="128"/>
      <c r="B7" s="146"/>
      <c r="C7" s="146"/>
      <c r="D7" s="146"/>
      <c r="E7" s="168"/>
      <c r="F7" s="12" t="s">
        <v>4</v>
      </c>
      <c r="G7" s="12" t="s">
        <v>5</v>
      </c>
      <c r="H7" s="12" t="s">
        <v>6</v>
      </c>
      <c r="I7" s="12" t="s">
        <v>7</v>
      </c>
      <c r="J7" s="60" t="s">
        <v>54</v>
      </c>
      <c r="K7" s="12" t="s">
        <v>19</v>
      </c>
      <c r="L7" s="12" t="s">
        <v>44</v>
      </c>
      <c r="M7" s="146"/>
      <c r="N7" s="147"/>
      <c r="Q7" s="161"/>
      <c r="R7" s="120"/>
      <c r="S7" s="121"/>
      <c r="T7" s="121"/>
      <c r="U7" s="122"/>
    </row>
    <row r="8" spans="1:21" ht="15" thickBot="1" x14ac:dyDescent="0.35">
      <c r="A8" s="129" t="s">
        <v>10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Q8" s="162"/>
      <c r="R8" s="123"/>
      <c r="S8" s="124"/>
      <c r="T8" s="124"/>
      <c r="U8" s="125"/>
    </row>
    <row r="9" spans="1:21" ht="28.8" x14ac:dyDescent="0.3">
      <c r="A9" s="33">
        <v>1</v>
      </c>
      <c r="B9" s="85" t="s">
        <v>80</v>
      </c>
      <c r="C9" s="69" t="s">
        <v>60</v>
      </c>
      <c r="D9" s="46" t="s">
        <v>46</v>
      </c>
      <c r="E9" s="47">
        <v>4</v>
      </c>
      <c r="F9" s="65">
        <v>2</v>
      </c>
      <c r="G9" s="65">
        <v>0</v>
      </c>
      <c r="H9" s="65">
        <v>0</v>
      </c>
      <c r="I9" s="65">
        <v>0</v>
      </c>
      <c r="J9" s="65"/>
      <c r="K9" s="65">
        <f>SUM(F9:I9)*14</f>
        <v>28</v>
      </c>
      <c r="L9" s="65">
        <f>E9*25-K9</f>
        <v>72</v>
      </c>
      <c r="M9" s="148" t="s">
        <v>13</v>
      </c>
      <c r="N9" s="149"/>
      <c r="Q9" s="115">
        <v>2</v>
      </c>
      <c r="R9" s="117" t="s">
        <v>36</v>
      </c>
      <c r="S9" s="118"/>
      <c r="T9" s="118"/>
      <c r="U9" s="119"/>
    </row>
    <row r="10" spans="1:21" ht="28.8" x14ac:dyDescent="0.3">
      <c r="A10" s="34">
        <v>2</v>
      </c>
      <c r="B10" s="94" t="s">
        <v>81</v>
      </c>
      <c r="C10" s="70" t="s">
        <v>63</v>
      </c>
      <c r="D10" s="72" t="s">
        <v>46</v>
      </c>
      <c r="E10" s="43">
        <v>4</v>
      </c>
      <c r="F10" s="63">
        <v>2</v>
      </c>
      <c r="G10" s="63">
        <v>0</v>
      </c>
      <c r="H10" s="63">
        <v>2</v>
      </c>
      <c r="I10" s="63">
        <v>0</v>
      </c>
      <c r="J10" s="63"/>
      <c r="K10" s="63">
        <f>SUM(F10:I10)*14</f>
        <v>56</v>
      </c>
      <c r="L10" s="63">
        <f>E10*25-K10</f>
        <v>44</v>
      </c>
      <c r="M10" s="155" t="s">
        <v>13</v>
      </c>
      <c r="N10" s="156"/>
      <c r="Q10" s="161"/>
      <c r="R10" s="120"/>
      <c r="S10" s="121"/>
      <c r="T10" s="121"/>
      <c r="U10" s="122"/>
    </row>
    <row r="11" spans="1:21" ht="28.8" x14ac:dyDescent="0.3">
      <c r="A11" s="34">
        <v>3</v>
      </c>
      <c r="B11" s="94" t="s">
        <v>82</v>
      </c>
      <c r="C11" s="70" t="s">
        <v>64</v>
      </c>
      <c r="D11" s="72" t="s">
        <v>46</v>
      </c>
      <c r="E11" s="43">
        <v>4</v>
      </c>
      <c r="F11" s="63">
        <v>1</v>
      </c>
      <c r="G11" s="63">
        <v>0</v>
      </c>
      <c r="H11" s="63">
        <v>2</v>
      </c>
      <c r="I11" s="63">
        <v>1</v>
      </c>
      <c r="J11" s="63"/>
      <c r="K11" s="63">
        <f>SUM(F11:I11)*14</f>
        <v>56</v>
      </c>
      <c r="L11" s="63">
        <f>E11*25-K11</f>
        <v>44</v>
      </c>
      <c r="M11" s="155" t="s">
        <v>13</v>
      </c>
      <c r="N11" s="156"/>
      <c r="Q11" s="161"/>
      <c r="R11" s="120"/>
      <c r="S11" s="121"/>
      <c r="T11" s="121"/>
      <c r="U11" s="122"/>
    </row>
    <row r="12" spans="1:21" ht="43.2" x14ac:dyDescent="0.3">
      <c r="A12" s="34">
        <v>4</v>
      </c>
      <c r="B12" s="94" t="s">
        <v>83</v>
      </c>
      <c r="C12" s="70" t="s">
        <v>65</v>
      </c>
      <c r="D12" s="72" t="s">
        <v>42</v>
      </c>
      <c r="E12" s="43">
        <v>4</v>
      </c>
      <c r="F12" s="63">
        <v>2</v>
      </c>
      <c r="G12" s="63">
        <v>0</v>
      </c>
      <c r="H12" s="63">
        <v>2</v>
      </c>
      <c r="I12" s="63">
        <v>0</v>
      </c>
      <c r="J12" s="63"/>
      <c r="K12" s="63">
        <f t="shared" ref="K12:K13" si="0">SUM(F12:I12)*14</f>
        <v>56</v>
      </c>
      <c r="L12" s="63">
        <f t="shared" ref="L12:L14" si="1">E12*25-K12</f>
        <v>44</v>
      </c>
      <c r="M12" s="155" t="s">
        <v>13</v>
      </c>
      <c r="N12" s="156"/>
      <c r="Q12" s="161"/>
      <c r="R12" s="120"/>
      <c r="S12" s="121"/>
      <c r="T12" s="121"/>
      <c r="U12" s="122"/>
    </row>
    <row r="13" spans="1:21" ht="43.2" x14ac:dyDescent="0.3">
      <c r="A13" s="34">
        <v>5</v>
      </c>
      <c r="B13" s="94" t="s">
        <v>84</v>
      </c>
      <c r="C13" s="70" t="s">
        <v>66</v>
      </c>
      <c r="D13" s="72" t="s">
        <v>46</v>
      </c>
      <c r="E13" s="43">
        <v>4</v>
      </c>
      <c r="F13" s="63">
        <v>2</v>
      </c>
      <c r="G13" s="63">
        <v>0</v>
      </c>
      <c r="H13" s="63">
        <v>0</v>
      </c>
      <c r="I13" s="63">
        <v>0</v>
      </c>
      <c r="J13" s="63"/>
      <c r="K13" s="63">
        <f t="shared" si="0"/>
        <v>28</v>
      </c>
      <c r="L13" s="63">
        <f t="shared" si="1"/>
        <v>72</v>
      </c>
      <c r="M13" s="155" t="s">
        <v>13</v>
      </c>
      <c r="N13" s="156"/>
      <c r="Q13" s="161"/>
      <c r="R13" s="120"/>
      <c r="S13" s="121"/>
      <c r="T13" s="121"/>
      <c r="U13" s="122"/>
    </row>
    <row r="14" spans="1:21" ht="15" thickBot="1" x14ac:dyDescent="0.35">
      <c r="A14" s="35">
        <v>6</v>
      </c>
      <c r="B14" s="86" t="s">
        <v>85</v>
      </c>
      <c r="C14" s="71" t="s">
        <v>67</v>
      </c>
      <c r="D14" s="42"/>
      <c r="E14" s="44">
        <v>10</v>
      </c>
      <c r="F14" s="30"/>
      <c r="G14" s="30"/>
      <c r="H14" s="30"/>
      <c r="I14" s="30"/>
      <c r="J14" s="64">
        <v>10</v>
      </c>
      <c r="K14" s="64">
        <f>SUM(F14:I14)*14</f>
        <v>0</v>
      </c>
      <c r="L14" s="64">
        <f t="shared" si="1"/>
        <v>250</v>
      </c>
      <c r="M14" s="157" t="s">
        <v>12</v>
      </c>
      <c r="N14" s="158"/>
      <c r="Q14" s="162"/>
      <c r="R14" s="123"/>
      <c r="S14" s="124"/>
      <c r="T14" s="124"/>
      <c r="U14" s="125"/>
    </row>
    <row r="15" spans="1:21" ht="14.4" customHeight="1" thickBot="1" x14ac:dyDescent="0.35">
      <c r="A15" s="132" t="s">
        <v>11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Q15" s="115">
        <v>3</v>
      </c>
      <c r="R15" s="117" t="s">
        <v>49</v>
      </c>
      <c r="S15" s="118"/>
      <c r="T15" s="118"/>
      <c r="U15" s="119"/>
    </row>
    <row r="16" spans="1:21" ht="15" customHeight="1" x14ac:dyDescent="0.3">
      <c r="A16" s="33"/>
      <c r="B16" s="103"/>
      <c r="C16" s="39"/>
      <c r="D16" s="103"/>
      <c r="E16" s="103"/>
      <c r="F16" s="103"/>
      <c r="G16" s="103"/>
      <c r="H16" s="103"/>
      <c r="I16" s="103"/>
      <c r="J16" s="103"/>
      <c r="K16" s="103"/>
      <c r="L16" s="103"/>
      <c r="M16" s="169"/>
      <c r="N16" s="170"/>
      <c r="Q16" s="161"/>
      <c r="R16" s="120"/>
      <c r="S16" s="121"/>
      <c r="T16" s="121"/>
      <c r="U16" s="122"/>
    </row>
    <row r="17" spans="1:27" ht="15" thickBot="1" x14ac:dyDescent="0.35">
      <c r="A17" s="34"/>
      <c r="B17" s="104"/>
      <c r="C17" s="38"/>
      <c r="D17" s="104"/>
      <c r="E17" s="104"/>
      <c r="F17" s="104"/>
      <c r="G17" s="104"/>
      <c r="H17" s="104"/>
      <c r="I17" s="104"/>
      <c r="J17" s="104"/>
      <c r="K17" s="104"/>
      <c r="L17" s="104"/>
      <c r="M17" s="171"/>
      <c r="N17" s="172"/>
      <c r="Q17" s="161"/>
      <c r="R17" s="120"/>
      <c r="S17" s="121"/>
      <c r="T17" s="121"/>
      <c r="U17" s="122"/>
      <c r="W17" s="102" t="s">
        <v>57</v>
      </c>
      <c r="X17" s="101"/>
      <c r="Y17" s="101"/>
      <c r="Z17" s="101"/>
      <c r="AA17" s="101"/>
    </row>
    <row r="18" spans="1:27" ht="15" customHeight="1" x14ac:dyDescent="0.3">
      <c r="A18" s="138" t="s">
        <v>30</v>
      </c>
      <c r="B18" s="139"/>
      <c r="C18" s="140"/>
      <c r="D18" s="18" t="s">
        <v>35</v>
      </c>
      <c r="E18" s="139">
        <f>SUM(E9:E17)</f>
        <v>30</v>
      </c>
      <c r="F18" s="19">
        <f>SUM(F9:F17)</f>
        <v>9</v>
      </c>
      <c r="G18" s="19">
        <f>SUM(G9:G17)</f>
        <v>0</v>
      </c>
      <c r="H18" s="19">
        <f>SUM(H9:H17)</f>
        <v>6</v>
      </c>
      <c r="I18" s="19">
        <f>SUM(I9:I17)</f>
        <v>1</v>
      </c>
      <c r="J18" s="51"/>
      <c r="K18" s="139">
        <f ca="1">SUM(K8:K18)</f>
        <v>378</v>
      </c>
      <c r="L18" s="139">
        <f ca="1">SUM(L8:L18)</f>
        <v>297</v>
      </c>
      <c r="M18" s="36" t="s">
        <v>28</v>
      </c>
      <c r="N18" s="32" t="s">
        <v>40</v>
      </c>
      <c r="Q18" s="161"/>
      <c r="R18" s="120"/>
      <c r="S18" s="121"/>
      <c r="T18" s="121"/>
      <c r="U18" s="122"/>
      <c r="W18" s="101"/>
      <c r="X18" s="101"/>
      <c r="Y18" s="101"/>
      <c r="Z18" s="101"/>
      <c r="AA18" s="101"/>
    </row>
    <row r="19" spans="1:27" ht="15" customHeight="1" thickBot="1" x14ac:dyDescent="0.35">
      <c r="A19" s="141"/>
      <c r="B19" s="142"/>
      <c r="C19" s="143"/>
      <c r="D19" s="37" t="s">
        <v>34</v>
      </c>
      <c r="E19" s="142"/>
      <c r="F19" s="20">
        <f>COUNT(F9:F17)</f>
        <v>5</v>
      </c>
      <c r="G19" s="20">
        <f>COUNT(G9:G17)</f>
        <v>5</v>
      </c>
      <c r="H19" s="20">
        <f>COUNT(H9:H17)</f>
        <v>5</v>
      </c>
      <c r="I19" s="20">
        <f>COUNT(I9:I17)</f>
        <v>5</v>
      </c>
      <c r="J19" s="52"/>
      <c r="K19" s="142"/>
      <c r="L19" s="142"/>
      <c r="M19" s="21">
        <f>COUNTIF(M1:M18,"=E")</f>
        <v>5</v>
      </c>
      <c r="N19" s="22">
        <f>COUNTIF(M1:M18,"=V")</f>
        <v>1</v>
      </c>
      <c r="Q19" s="162"/>
      <c r="R19" s="123"/>
      <c r="S19" s="124"/>
      <c r="T19" s="124"/>
      <c r="U19" s="125"/>
      <c r="W19" s="101"/>
      <c r="X19" s="101"/>
      <c r="Y19" s="101"/>
      <c r="Z19" s="101"/>
      <c r="AA19" s="101"/>
    </row>
    <row r="20" spans="1:27" ht="15" customHeight="1" thickBot="1" x14ac:dyDescent="0.35">
      <c r="A20" s="135" t="s">
        <v>29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  <c r="Q20" s="115">
        <v>4</v>
      </c>
      <c r="R20" s="61" t="s">
        <v>42</v>
      </c>
      <c r="S20" s="107" t="s">
        <v>47</v>
      </c>
      <c r="T20" s="108"/>
      <c r="U20" s="109"/>
      <c r="W20" s="101"/>
      <c r="X20" s="101"/>
      <c r="Y20" s="101"/>
      <c r="Z20" s="101"/>
      <c r="AA20" s="101"/>
    </row>
    <row r="21" spans="1:27" ht="27" customHeight="1" thickBot="1" x14ac:dyDescent="0.35">
      <c r="A21" s="74">
        <v>7</v>
      </c>
      <c r="B21" s="98" t="s">
        <v>105</v>
      </c>
      <c r="C21" s="77" t="s">
        <v>99</v>
      </c>
      <c r="D21" s="78"/>
      <c r="E21" s="76">
        <v>5</v>
      </c>
      <c r="F21" s="75">
        <v>1</v>
      </c>
      <c r="G21" s="75">
        <v>1</v>
      </c>
      <c r="H21" s="75">
        <v>0</v>
      </c>
      <c r="I21" s="75">
        <v>0</v>
      </c>
      <c r="J21" s="75"/>
      <c r="K21" s="75">
        <f>SUM(F21:J21)*14</f>
        <v>28</v>
      </c>
      <c r="L21" s="75">
        <f>E21*25-K21</f>
        <v>97</v>
      </c>
      <c r="M21" s="110" t="s">
        <v>13</v>
      </c>
      <c r="N21" s="111"/>
      <c r="Q21" s="116"/>
      <c r="R21" s="62" t="s">
        <v>46</v>
      </c>
      <c r="S21" s="112" t="s">
        <v>48</v>
      </c>
      <c r="T21" s="113"/>
      <c r="U21" s="114"/>
      <c r="W21" s="101"/>
      <c r="X21" s="101"/>
      <c r="Y21" s="101"/>
      <c r="Z21" s="101"/>
      <c r="AA21" s="101"/>
    </row>
    <row r="22" spans="1:27" ht="18" customHeight="1" x14ac:dyDescent="0.3">
      <c r="B22" s="173" t="s">
        <v>41</v>
      </c>
      <c r="C22" s="73" t="s">
        <v>37</v>
      </c>
      <c r="D22" s="176">
        <f>SUM(F9:J14)</f>
        <v>26</v>
      </c>
      <c r="E22" s="177"/>
      <c r="F22" s="177"/>
      <c r="G22" s="177"/>
      <c r="H22" s="177"/>
      <c r="I22" s="177"/>
      <c r="J22" s="177"/>
      <c r="K22" s="177"/>
      <c r="L22" s="177"/>
      <c r="M22" s="177"/>
      <c r="N22" s="178"/>
      <c r="Q22" s="105"/>
      <c r="R22" s="105"/>
      <c r="S22" s="105"/>
      <c r="T22" s="105"/>
      <c r="U22" s="105"/>
      <c r="W22" s="101"/>
      <c r="X22" s="101"/>
      <c r="Y22" s="101"/>
      <c r="Z22" s="101"/>
      <c r="AA22" s="101"/>
    </row>
    <row r="23" spans="1:27" ht="15" customHeight="1" x14ac:dyDescent="0.3">
      <c r="B23" s="174"/>
      <c r="C23" s="28" t="s">
        <v>38</v>
      </c>
      <c r="D23" s="179">
        <f>SUM(F16:J17)</f>
        <v>0</v>
      </c>
      <c r="E23" s="180"/>
      <c r="F23" s="180"/>
      <c r="G23" s="180"/>
      <c r="H23" s="180"/>
      <c r="I23" s="180"/>
      <c r="J23" s="180"/>
      <c r="K23" s="180"/>
      <c r="L23" s="180"/>
      <c r="M23" s="180"/>
      <c r="N23" s="181"/>
      <c r="Q23" s="105"/>
      <c r="R23" s="105"/>
      <c r="S23" s="105"/>
      <c r="T23" s="105"/>
      <c r="U23" s="105"/>
      <c r="W23" s="101"/>
      <c r="X23" s="101"/>
      <c r="Y23" s="101"/>
      <c r="Z23" s="101"/>
      <c r="AA23" s="101"/>
    </row>
    <row r="24" spans="1:27" ht="15" customHeight="1" thickBot="1" x14ac:dyDescent="0.35">
      <c r="B24" s="175"/>
      <c r="C24" s="29" t="s">
        <v>39</v>
      </c>
      <c r="D24" s="182">
        <f>SUM(F21:J21)</f>
        <v>2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Q24" s="105"/>
      <c r="R24" s="105"/>
      <c r="S24" s="105"/>
      <c r="T24" s="105"/>
      <c r="U24" s="105"/>
      <c r="W24" s="101"/>
      <c r="X24" s="101"/>
      <c r="Y24" s="101"/>
      <c r="Z24" s="101"/>
      <c r="AA24" s="101"/>
    </row>
    <row r="25" spans="1:27" x14ac:dyDescent="0.3">
      <c r="B25" s="14" t="s">
        <v>25</v>
      </c>
      <c r="C25" s="25"/>
      <c r="D25" s="23"/>
      <c r="E25" s="100" t="s">
        <v>26</v>
      </c>
      <c r="F25" s="100"/>
      <c r="G25" s="14"/>
      <c r="H25" s="26"/>
      <c r="I25" s="23"/>
      <c r="J25" s="55"/>
      <c r="K25" s="106" t="s">
        <v>27</v>
      </c>
      <c r="L25" s="106"/>
      <c r="M25" s="106"/>
      <c r="N25" s="106"/>
      <c r="Q25" s="105"/>
      <c r="R25" s="105"/>
      <c r="S25" s="105"/>
      <c r="T25" s="105"/>
      <c r="U25" s="105"/>
      <c r="W25" s="101"/>
      <c r="X25" s="101"/>
      <c r="Y25" s="101"/>
      <c r="Z25" s="101"/>
      <c r="AA25" s="101"/>
    </row>
    <row r="26" spans="1:27" ht="14.4" customHeight="1" x14ac:dyDescent="0.3">
      <c r="B26" s="159" t="s">
        <v>16</v>
      </c>
      <c r="C26" s="159"/>
      <c r="D26" s="183" t="s">
        <v>100</v>
      </c>
      <c r="E26" s="183"/>
      <c r="F26" s="183"/>
      <c r="G26" s="183"/>
      <c r="H26" s="183"/>
      <c r="I26" s="183"/>
      <c r="J26" s="184" t="s">
        <v>101</v>
      </c>
      <c r="K26" s="184"/>
      <c r="L26" s="184"/>
      <c r="M26" s="184"/>
      <c r="N26" s="184"/>
      <c r="Q26" s="105"/>
      <c r="R26" s="105"/>
      <c r="S26" s="105"/>
      <c r="T26" s="105"/>
      <c r="U26" s="105"/>
      <c r="W26" s="101"/>
      <c r="X26" s="101"/>
      <c r="Y26" s="101"/>
      <c r="Z26" s="101"/>
      <c r="AA26" s="101"/>
    </row>
    <row r="27" spans="1:27" x14ac:dyDescent="0.3">
      <c r="Q27" s="105"/>
      <c r="R27" s="105"/>
      <c r="S27" s="105"/>
      <c r="T27" s="105"/>
      <c r="U27" s="105"/>
      <c r="W27" s="101"/>
      <c r="X27" s="101"/>
      <c r="Y27" s="101"/>
      <c r="Z27" s="101"/>
      <c r="AA27" s="101"/>
    </row>
    <row r="28" spans="1:27" x14ac:dyDescent="0.3">
      <c r="B28" s="15"/>
      <c r="C28" s="15"/>
      <c r="D28" s="15"/>
      <c r="E28" s="15"/>
      <c r="F28" s="15"/>
      <c r="G28" s="15"/>
      <c r="H28" s="15"/>
      <c r="I28" s="15"/>
      <c r="J28" s="55"/>
      <c r="K28" s="15"/>
      <c r="L28" s="15"/>
      <c r="M28" s="15"/>
      <c r="Q28" s="17"/>
      <c r="R28" s="17"/>
      <c r="S28" s="17"/>
      <c r="T28" s="17"/>
      <c r="U28" s="17"/>
    </row>
    <row r="29" spans="1:27" x14ac:dyDescent="0.3">
      <c r="B29" s="15"/>
      <c r="C29" s="15"/>
      <c r="D29" s="15"/>
      <c r="E29" s="15"/>
      <c r="F29" s="15"/>
      <c r="G29" s="15"/>
      <c r="H29" s="15"/>
      <c r="I29" s="15"/>
      <c r="J29" s="55"/>
      <c r="K29" s="15"/>
      <c r="L29" s="15"/>
      <c r="M29" s="15"/>
      <c r="Q29" s="126" t="s">
        <v>55</v>
      </c>
      <c r="R29" s="126"/>
      <c r="S29" s="126"/>
      <c r="T29" s="126"/>
      <c r="U29" s="126"/>
    </row>
    <row r="30" spans="1:27" x14ac:dyDescent="0.3">
      <c r="B30" s="15"/>
      <c r="C30" s="15"/>
      <c r="H30" s="4"/>
      <c r="I30" s="4"/>
      <c r="J30" s="4"/>
      <c r="K30" s="15"/>
      <c r="L30" s="15"/>
      <c r="M30" s="15"/>
      <c r="Q30" s="126"/>
      <c r="R30" s="126"/>
      <c r="S30" s="126"/>
      <c r="T30" s="126"/>
      <c r="U30" s="126"/>
    </row>
    <row r="31" spans="1:27" ht="15" customHeight="1" x14ac:dyDescent="0.3">
      <c r="Q31" s="126"/>
      <c r="R31" s="126"/>
      <c r="S31" s="126"/>
      <c r="T31" s="126"/>
      <c r="U31" s="126"/>
    </row>
    <row r="32" spans="1:27" ht="15" customHeight="1" x14ac:dyDescent="0.3">
      <c r="Q32" s="126"/>
      <c r="R32" s="126"/>
      <c r="S32" s="126"/>
      <c r="T32" s="126"/>
      <c r="U32" s="126"/>
    </row>
    <row r="33" spans="2:21" x14ac:dyDescent="0.3">
      <c r="B33" s="15"/>
      <c r="C33" s="15"/>
      <c r="D33" s="15"/>
      <c r="E33" s="15"/>
      <c r="F33" s="15"/>
      <c r="G33" s="15"/>
      <c r="H33" s="15"/>
      <c r="I33" s="15"/>
      <c r="J33" s="55"/>
      <c r="K33" s="15"/>
      <c r="L33" s="15"/>
      <c r="M33" s="15"/>
      <c r="Q33" s="126"/>
      <c r="R33" s="126"/>
      <c r="S33" s="126"/>
      <c r="T33" s="126"/>
      <c r="U33" s="126"/>
    </row>
    <row r="34" spans="2:21" x14ac:dyDescent="0.3">
      <c r="B34" s="15"/>
      <c r="C34" s="15"/>
      <c r="D34" s="15"/>
      <c r="E34" s="15"/>
      <c r="F34" s="15"/>
      <c r="G34" s="15"/>
      <c r="H34" s="15"/>
      <c r="I34" s="15"/>
      <c r="J34" s="55"/>
      <c r="K34" s="15"/>
      <c r="L34" s="15"/>
      <c r="M34" s="15"/>
      <c r="Q34" s="126"/>
      <c r="R34" s="126"/>
      <c r="S34" s="126"/>
      <c r="T34" s="126"/>
      <c r="U34" s="126"/>
    </row>
    <row r="35" spans="2:21" x14ac:dyDescent="0.3">
      <c r="B35" s="15"/>
      <c r="C35" s="15"/>
      <c r="D35" s="15"/>
      <c r="E35" s="15"/>
      <c r="F35" s="15"/>
      <c r="G35" s="15"/>
      <c r="H35" s="15"/>
      <c r="I35" s="15"/>
      <c r="J35" s="55"/>
      <c r="K35" s="15"/>
      <c r="L35" s="15"/>
      <c r="M35" s="15"/>
    </row>
    <row r="36" spans="2:21" x14ac:dyDescent="0.3">
      <c r="B36" s="15"/>
      <c r="C36" s="15"/>
      <c r="D36" s="15"/>
      <c r="E36" s="15"/>
      <c r="F36" s="15"/>
      <c r="G36" s="15"/>
      <c r="H36" s="15"/>
      <c r="I36" s="15"/>
      <c r="J36" s="55"/>
      <c r="K36" s="15"/>
      <c r="L36" s="15"/>
      <c r="M36" s="15"/>
    </row>
    <row r="37" spans="2:21" x14ac:dyDescent="0.3">
      <c r="B37" s="15"/>
      <c r="C37" s="15"/>
      <c r="D37" s="15"/>
      <c r="E37" s="15"/>
      <c r="F37" s="15"/>
      <c r="G37" s="15"/>
      <c r="H37" s="15"/>
      <c r="I37" s="15"/>
      <c r="J37" s="55"/>
      <c r="K37" s="15"/>
      <c r="L37" s="15"/>
      <c r="M37" s="15"/>
    </row>
    <row r="38" spans="2:21" x14ac:dyDescent="0.3">
      <c r="B38" s="15"/>
      <c r="C38" s="15"/>
      <c r="D38" s="15"/>
      <c r="E38" s="15"/>
      <c r="F38" s="15"/>
      <c r="G38" s="15"/>
      <c r="H38" s="15"/>
      <c r="I38" s="15"/>
      <c r="J38" s="55"/>
      <c r="K38" s="15"/>
      <c r="L38" s="15"/>
      <c r="M38" s="15"/>
    </row>
    <row r="39" spans="2:21" x14ac:dyDescent="0.3">
      <c r="B39" s="15"/>
      <c r="C39" s="15"/>
      <c r="H39" s="15"/>
      <c r="I39" s="15"/>
      <c r="J39" s="55"/>
      <c r="K39" s="15"/>
      <c r="L39" s="15"/>
      <c r="M39" s="15"/>
    </row>
    <row r="40" spans="2:21" x14ac:dyDescent="0.3">
      <c r="B40" s="15"/>
      <c r="C40" s="15"/>
      <c r="H40" s="15"/>
      <c r="I40" s="15"/>
      <c r="J40" s="55"/>
      <c r="K40" s="15"/>
      <c r="L40" s="15"/>
      <c r="M40" s="15"/>
    </row>
    <row r="41" spans="2:21" x14ac:dyDescent="0.3">
      <c r="B41" s="15"/>
      <c r="C41" s="15"/>
      <c r="D41" s="15"/>
      <c r="E41" s="15"/>
      <c r="F41" s="15"/>
      <c r="G41" s="15"/>
      <c r="H41" s="15"/>
      <c r="I41" s="15"/>
      <c r="J41" s="55"/>
      <c r="K41" s="15"/>
      <c r="L41" s="15"/>
      <c r="M41" s="15"/>
    </row>
    <row r="42" spans="2:21" x14ac:dyDescent="0.3">
      <c r="B42" s="15"/>
      <c r="C42" s="15"/>
      <c r="D42" s="15"/>
      <c r="E42" s="15"/>
      <c r="F42" s="15"/>
      <c r="G42" s="15"/>
      <c r="H42" s="15"/>
      <c r="I42" s="15"/>
      <c r="J42" s="55"/>
      <c r="K42" s="15"/>
      <c r="L42" s="15"/>
      <c r="M42" s="15"/>
    </row>
    <row r="43" spans="2:21" x14ac:dyDescent="0.3">
      <c r="B43" s="15"/>
      <c r="C43" s="15"/>
      <c r="D43" s="15"/>
      <c r="E43" s="15"/>
      <c r="F43" s="15"/>
      <c r="G43" s="15"/>
      <c r="H43" s="15"/>
      <c r="I43" s="15"/>
      <c r="J43" s="55"/>
      <c r="K43" s="15"/>
      <c r="L43" s="15"/>
      <c r="M43" s="15"/>
    </row>
    <row r="44" spans="2:21" x14ac:dyDescent="0.3">
      <c r="B44" s="15"/>
      <c r="C44" s="15"/>
      <c r="H44" s="15"/>
      <c r="I44" s="15"/>
      <c r="J44" s="55"/>
      <c r="K44" s="15"/>
      <c r="L44" s="15"/>
      <c r="M44" s="15"/>
    </row>
    <row r="45" spans="2:21" x14ac:dyDescent="0.3">
      <c r="B45" s="15"/>
      <c r="C45" s="15"/>
      <c r="H45" s="15"/>
      <c r="I45" s="15"/>
      <c r="J45" s="55"/>
      <c r="K45" s="15"/>
      <c r="L45" s="15"/>
      <c r="M45" s="15"/>
    </row>
    <row r="46" spans="2:21" x14ac:dyDescent="0.3">
      <c r="B46" s="15"/>
      <c r="C46" s="15"/>
      <c r="H46" s="15"/>
      <c r="I46" s="15"/>
      <c r="J46" s="55"/>
      <c r="K46" s="15"/>
      <c r="L46" s="15"/>
      <c r="M46" s="15"/>
    </row>
    <row r="47" spans="2:21" x14ac:dyDescent="0.3">
      <c r="B47" s="15"/>
      <c r="C47" s="15"/>
      <c r="H47" s="15"/>
      <c r="I47" s="15"/>
      <c r="J47" s="55"/>
      <c r="K47" s="15"/>
      <c r="L47" s="15"/>
      <c r="M47" s="15"/>
    </row>
    <row r="48" spans="2:21" x14ac:dyDescent="0.3">
      <c r="B48" s="15"/>
      <c r="C48" s="15"/>
      <c r="D48" s="4"/>
      <c r="E48" s="4"/>
      <c r="F48" s="4"/>
      <c r="G48" s="4"/>
      <c r="H48" s="15"/>
      <c r="I48" s="15"/>
      <c r="J48" s="55"/>
      <c r="K48" s="15"/>
      <c r="L48" s="15"/>
      <c r="M48" s="15"/>
    </row>
    <row r="49" spans="2:13" ht="14.4" customHeight="1" x14ac:dyDescent="0.3">
      <c r="B49" s="15"/>
      <c r="C49" s="15"/>
      <c r="D49" s="4"/>
      <c r="E49" s="4"/>
      <c r="F49" s="4"/>
      <c r="G49" s="4"/>
      <c r="H49" s="15"/>
      <c r="I49" s="15"/>
      <c r="J49" s="55"/>
      <c r="K49" s="15"/>
      <c r="L49" s="15"/>
      <c r="M49" s="15"/>
    </row>
    <row r="50" spans="2:13" x14ac:dyDescent="0.3">
      <c r="B50" s="15"/>
      <c r="C50" s="15"/>
      <c r="D50" s="99" t="s">
        <v>17</v>
      </c>
      <c r="E50" s="99"/>
      <c r="F50" s="99"/>
      <c r="G50" s="99"/>
      <c r="H50" s="15"/>
      <c r="I50" s="15"/>
      <c r="J50" s="55"/>
      <c r="K50" s="15"/>
      <c r="L50" s="15"/>
      <c r="M50" s="15"/>
    </row>
    <row r="51" spans="2:13" x14ac:dyDescent="0.3">
      <c r="B51" s="15"/>
      <c r="C51" s="15"/>
      <c r="D51" s="99" t="s">
        <v>18</v>
      </c>
      <c r="E51" s="99"/>
      <c r="F51" s="99"/>
      <c r="G51" s="99"/>
      <c r="H51" s="15"/>
      <c r="I51" s="15"/>
      <c r="J51" s="55"/>
      <c r="K51" s="15"/>
      <c r="L51" s="15"/>
      <c r="M51" s="15"/>
    </row>
    <row r="52" spans="2:13" x14ac:dyDescent="0.3">
      <c r="B52" s="15"/>
      <c r="C52" s="15"/>
      <c r="D52" s="23"/>
      <c r="E52" s="4"/>
      <c r="F52" s="4"/>
      <c r="G52" s="4"/>
      <c r="H52" s="15"/>
      <c r="I52" s="15"/>
      <c r="J52" s="55"/>
      <c r="K52" s="15"/>
      <c r="L52" s="15"/>
      <c r="M52" s="15"/>
    </row>
    <row r="53" spans="2:13" x14ac:dyDescent="0.3">
      <c r="B53" s="15"/>
      <c r="C53" s="15"/>
      <c r="D53" s="15"/>
      <c r="E53" s="15"/>
      <c r="F53" s="15"/>
      <c r="G53" s="15"/>
      <c r="H53" s="15"/>
      <c r="I53" s="15"/>
      <c r="J53" s="55"/>
      <c r="K53" s="15"/>
      <c r="L53" s="15"/>
      <c r="M53" s="15"/>
    </row>
    <row r="54" spans="2:13" x14ac:dyDescent="0.3">
      <c r="B54" s="15"/>
      <c r="C54" s="15"/>
      <c r="D54" s="15"/>
      <c r="E54" s="15"/>
      <c r="F54" s="15"/>
      <c r="G54" s="15"/>
      <c r="H54" s="15"/>
      <c r="I54" s="15"/>
      <c r="J54" s="55"/>
      <c r="K54" s="15"/>
      <c r="L54" s="15"/>
      <c r="M54" s="15"/>
    </row>
    <row r="55" spans="2:13" x14ac:dyDescent="0.3">
      <c r="B55" s="15"/>
      <c r="C55" s="15"/>
      <c r="D55" s="15"/>
      <c r="E55" s="15"/>
      <c r="F55" s="15"/>
      <c r="G55" s="15"/>
      <c r="H55" s="15"/>
      <c r="I55" s="15"/>
      <c r="J55" s="55"/>
      <c r="K55" s="15"/>
      <c r="L55" s="15"/>
      <c r="M55" s="15"/>
    </row>
  </sheetData>
  <mergeCells count="67">
    <mergeCell ref="B22:B24"/>
    <mergeCell ref="D22:N22"/>
    <mergeCell ref="D23:N23"/>
    <mergeCell ref="D24:N24"/>
    <mergeCell ref="B26:C26"/>
    <mergeCell ref="D26:I26"/>
    <mergeCell ref="J26:N26"/>
    <mergeCell ref="I16:I17"/>
    <mergeCell ref="L18:L19"/>
    <mergeCell ref="K16:K17"/>
    <mergeCell ref="L16:L17"/>
    <mergeCell ref="M16:N17"/>
    <mergeCell ref="B2:C2"/>
    <mergeCell ref="L2:M2"/>
    <mergeCell ref="Q2:Q8"/>
    <mergeCell ref="R2:U8"/>
    <mergeCell ref="C3:G3"/>
    <mergeCell ref="L3:M3"/>
    <mergeCell ref="C4:G4"/>
    <mergeCell ref="L4:M4"/>
    <mergeCell ref="B6:B7"/>
    <mergeCell ref="C6:C7"/>
    <mergeCell ref="D6:D7"/>
    <mergeCell ref="E6:E7"/>
    <mergeCell ref="D2:H2"/>
    <mergeCell ref="L1:M1"/>
    <mergeCell ref="Q1:U1"/>
    <mergeCell ref="D1:H1"/>
    <mergeCell ref="R9:U14"/>
    <mergeCell ref="M10:N10"/>
    <mergeCell ref="M11:N11"/>
    <mergeCell ref="M12:N12"/>
    <mergeCell ref="M13:N13"/>
    <mergeCell ref="M14:N14"/>
    <mergeCell ref="Q9:Q14"/>
    <mergeCell ref="A6:A7"/>
    <mergeCell ref="A8:N8"/>
    <mergeCell ref="A15:N15"/>
    <mergeCell ref="A20:N20"/>
    <mergeCell ref="A18:C19"/>
    <mergeCell ref="F6:I6"/>
    <mergeCell ref="K6:L6"/>
    <mergeCell ref="M6:N7"/>
    <mergeCell ref="M9:N9"/>
    <mergeCell ref="E18:E19"/>
    <mergeCell ref="K18:K19"/>
    <mergeCell ref="B16:B17"/>
    <mergeCell ref="D16:D17"/>
    <mergeCell ref="E16:E17"/>
    <mergeCell ref="F16:F17"/>
    <mergeCell ref="G16:G17"/>
    <mergeCell ref="D50:G50"/>
    <mergeCell ref="D51:G51"/>
    <mergeCell ref="E25:F25"/>
    <mergeCell ref="W22:AA27"/>
    <mergeCell ref="W17:AA21"/>
    <mergeCell ref="J16:J17"/>
    <mergeCell ref="Q22:U27"/>
    <mergeCell ref="K25:N25"/>
    <mergeCell ref="S20:U20"/>
    <mergeCell ref="M21:N21"/>
    <mergeCell ref="S21:U21"/>
    <mergeCell ref="Q20:Q21"/>
    <mergeCell ref="R15:U19"/>
    <mergeCell ref="Q29:U34"/>
    <mergeCell ref="Q15:Q19"/>
    <mergeCell ref="H16:H17"/>
  </mergeCells>
  <conditionalFormatting sqref="D1:D7 D33:D38 D41:D43 D28:D29 D48:D1048576 D9:D14 D16:D18">
    <cfRule type="cellIs" dxfId="35" priority="14" operator="equal">
      <formula>"DS"</formula>
    </cfRule>
    <cfRule type="cellIs" dxfId="34" priority="15" operator="equal">
      <formula>"DA"</formula>
    </cfRule>
  </conditionalFormatting>
  <conditionalFormatting sqref="D21">
    <cfRule type="cellIs" dxfId="33" priority="5" operator="equal">
      <formula>"DS"</formula>
    </cfRule>
    <cfRule type="cellIs" dxfId="32" priority="6" operator="equal">
      <formula>"DA"</formula>
    </cfRule>
  </conditionalFormatting>
  <conditionalFormatting sqref="D26">
    <cfRule type="cellIs" dxfId="31" priority="1" operator="equal">
      <formula>"S"</formula>
    </cfRule>
    <cfRule type="cellIs" dxfId="30" priority="2" operator="equal">
      <formula>"D"</formula>
    </cfRule>
    <cfRule type="cellIs" dxfId="29" priority="3" operator="equal">
      <formula>"C"</formula>
    </cfRule>
    <cfRule type="cellIs" dxfId="28" priority="4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K13 K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C6AC-4178-4A1C-87B2-D3E37D4DB45A}">
  <dimension ref="A1:AA56"/>
  <sheetViews>
    <sheetView topLeftCell="A10" zoomScale="85" zoomScaleNormal="85" zoomScaleSheetLayoutView="70" workbookViewId="0">
      <selection activeCell="C21" sqref="C21:N22"/>
    </sheetView>
  </sheetViews>
  <sheetFormatPr defaultRowHeight="14.4" x14ac:dyDescent="0.3"/>
  <cols>
    <col min="1" max="1" width="4.6640625" style="50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1" ht="57" customHeight="1" thickBot="1" x14ac:dyDescent="0.4">
      <c r="B1" s="49"/>
      <c r="C1" s="4"/>
      <c r="D1" s="154" t="s">
        <v>52</v>
      </c>
      <c r="E1" s="154"/>
      <c r="F1" s="154"/>
      <c r="G1" s="154"/>
      <c r="H1" s="154"/>
      <c r="I1" s="1"/>
      <c r="J1" s="1"/>
      <c r="K1" s="5"/>
      <c r="L1" s="150"/>
      <c r="M1" s="150"/>
      <c r="Q1" s="151" t="s">
        <v>33</v>
      </c>
      <c r="R1" s="152"/>
      <c r="S1" s="152"/>
      <c r="T1" s="152"/>
      <c r="U1" s="153"/>
    </row>
    <row r="2" spans="1:21" ht="15" customHeight="1" x14ac:dyDescent="0.3">
      <c r="B2" s="159"/>
      <c r="C2" s="159"/>
      <c r="D2" s="99" t="s">
        <v>51</v>
      </c>
      <c r="E2" s="99"/>
      <c r="F2" s="99"/>
      <c r="G2" s="99"/>
      <c r="H2" s="99"/>
      <c r="K2" s="8" t="s">
        <v>21</v>
      </c>
      <c r="L2" s="159" t="s">
        <v>32</v>
      </c>
      <c r="M2" s="159"/>
      <c r="Q2" s="160">
        <v>1</v>
      </c>
      <c r="R2" s="163" t="s">
        <v>50</v>
      </c>
      <c r="S2" s="164"/>
      <c r="T2" s="164"/>
      <c r="U2" s="165"/>
    </row>
    <row r="3" spans="1:21" ht="14.4" customHeight="1" x14ac:dyDescent="0.3">
      <c r="B3" s="7" t="s">
        <v>15</v>
      </c>
      <c r="C3" s="99" t="s">
        <v>58</v>
      </c>
      <c r="D3" s="99"/>
      <c r="E3" s="99"/>
      <c r="F3" s="99"/>
      <c r="G3" s="99"/>
      <c r="K3" s="8" t="s">
        <v>22</v>
      </c>
      <c r="L3" s="159" t="s">
        <v>31</v>
      </c>
      <c r="M3" s="159"/>
      <c r="Q3" s="161"/>
      <c r="R3" s="120"/>
      <c r="S3" s="121"/>
      <c r="T3" s="121"/>
      <c r="U3" s="122"/>
    </row>
    <row r="4" spans="1:21" ht="15.75" customHeight="1" x14ac:dyDescent="0.3">
      <c r="B4" s="7" t="s">
        <v>20</v>
      </c>
      <c r="C4" s="100" t="s">
        <v>59</v>
      </c>
      <c r="D4" s="100"/>
      <c r="E4" s="100"/>
      <c r="F4" s="100"/>
      <c r="G4" s="100"/>
      <c r="K4" s="8" t="s">
        <v>23</v>
      </c>
      <c r="L4" s="166" t="s">
        <v>24</v>
      </c>
      <c r="M4" s="166"/>
      <c r="Q4" s="161"/>
      <c r="R4" s="120"/>
      <c r="S4" s="121"/>
      <c r="T4" s="121"/>
      <c r="U4" s="122"/>
    </row>
    <row r="5" spans="1:21" ht="12" customHeight="1" thickBot="1" x14ac:dyDescent="0.35">
      <c r="B5" s="54"/>
      <c r="C5" s="53"/>
      <c r="D5" s="53"/>
      <c r="E5" s="53"/>
      <c r="F5" s="53"/>
      <c r="G5" s="53"/>
      <c r="H5" s="10"/>
      <c r="I5" s="10"/>
      <c r="J5" s="10"/>
      <c r="K5" s="11"/>
      <c r="L5" s="56"/>
      <c r="M5" s="53"/>
      <c r="Q5" s="161"/>
      <c r="R5" s="120"/>
      <c r="S5" s="121"/>
      <c r="T5" s="121"/>
      <c r="U5" s="122"/>
    </row>
    <row r="6" spans="1:21" s="55" customFormat="1" ht="16.5" customHeight="1" x14ac:dyDescent="0.3">
      <c r="A6" s="127" t="s">
        <v>43</v>
      </c>
      <c r="B6" s="144" t="s">
        <v>2</v>
      </c>
      <c r="C6" s="144" t="s">
        <v>3</v>
      </c>
      <c r="D6" s="144" t="s">
        <v>14</v>
      </c>
      <c r="E6" s="167" t="s">
        <v>0</v>
      </c>
      <c r="F6" s="144" t="s">
        <v>1</v>
      </c>
      <c r="G6" s="144"/>
      <c r="H6" s="144"/>
      <c r="I6" s="144"/>
      <c r="J6" s="57"/>
      <c r="K6" s="144" t="s">
        <v>9</v>
      </c>
      <c r="L6" s="144"/>
      <c r="M6" s="144" t="s">
        <v>8</v>
      </c>
      <c r="N6" s="145"/>
      <c r="Q6" s="161"/>
      <c r="R6" s="120"/>
      <c r="S6" s="121"/>
      <c r="T6" s="121"/>
      <c r="U6" s="122"/>
    </row>
    <row r="7" spans="1:21" ht="15" thickBot="1" x14ac:dyDescent="0.35">
      <c r="A7" s="128"/>
      <c r="B7" s="146"/>
      <c r="C7" s="146"/>
      <c r="D7" s="146"/>
      <c r="E7" s="168"/>
      <c r="F7" s="12" t="s">
        <v>4</v>
      </c>
      <c r="G7" s="12" t="s">
        <v>5</v>
      </c>
      <c r="H7" s="12" t="s">
        <v>6</v>
      </c>
      <c r="I7" s="12" t="s">
        <v>7</v>
      </c>
      <c r="J7" s="60" t="s">
        <v>54</v>
      </c>
      <c r="K7" s="12" t="s">
        <v>19</v>
      </c>
      <c r="L7" s="12" t="s">
        <v>44</v>
      </c>
      <c r="M7" s="146"/>
      <c r="N7" s="147"/>
      <c r="Q7" s="161"/>
      <c r="R7" s="120"/>
      <c r="S7" s="121"/>
      <c r="T7" s="121"/>
      <c r="U7" s="122"/>
    </row>
    <row r="8" spans="1:21" ht="15" thickBot="1" x14ac:dyDescent="0.35">
      <c r="A8" s="129" t="s">
        <v>10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Q8" s="162"/>
      <c r="R8" s="123"/>
      <c r="S8" s="124"/>
      <c r="T8" s="124"/>
      <c r="U8" s="125"/>
    </row>
    <row r="9" spans="1:21" ht="15" customHeight="1" x14ac:dyDescent="0.3">
      <c r="A9" s="33">
        <v>1</v>
      </c>
      <c r="B9" s="85" t="s">
        <v>86</v>
      </c>
      <c r="C9" s="69" t="s">
        <v>68</v>
      </c>
      <c r="D9" s="46" t="s">
        <v>46</v>
      </c>
      <c r="E9" s="47">
        <v>4</v>
      </c>
      <c r="F9" s="65">
        <v>2</v>
      </c>
      <c r="G9" s="65">
        <v>0</v>
      </c>
      <c r="H9" s="65">
        <v>2</v>
      </c>
      <c r="I9" s="65">
        <v>0</v>
      </c>
      <c r="J9" s="65"/>
      <c r="K9" s="65">
        <f>SUM(F9:I9)*14</f>
        <v>56</v>
      </c>
      <c r="L9" s="65">
        <f>E9*25-K9</f>
        <v>44</v>
      </c>
      <c r="M9" s="148" t="s">
        <v>13</v>
      </c>
      <c r="N9" s="149"/>
      <c r="Q9" s="115">
        <v>2</v>
      </c>
      <c r="R9" s="117" t="s">
        <v>36</v>
      </c>
      <c r="S9" s="118"/>
      <c r="T9" s="118"/>
      <c r="U9" s="119"/>
    </row>
    <row r="10" spans="1:21" ht="43.2" x14ac:dyDescent="0.3">
      <c r="A10" s="34">
        <v>2</v>
      </c>
      <c r="B10" s="94" t="s">
        <v>87</v>
      </c>
      <c r="C10" s="70" t="s">
        <v>69</v>
      </c>
      <c r="D10" s="72" t="s">
        <v>46</v>
      </c>
      <c r="E10" s="43">
        <v>4</v>
      </c>
      <c r="F10" s="63">
        <v>2</v>
      </c>
      <c r="G10" s="63">
        <v>0</v>
      </c>
      <c r="H10" s="63">
        <v>2</v>
      </c>
      <c r="I10" s="63">
        <v>0</v>
      </c>
      <c r="J10" s="63"/>
      <c r="K10" s="63">
        <f>SUM(F10:I10)*14</f>
        <v>56</v>
      </c>
      <c r="L10" s="63">
        <f>E10*25-K10</f>
        <v>44</v>
      </c>
      <c r="M10" s="155" t="s">
        <v>13</v>
      </c>
      <c r="N10" s="156"/>
      <c r="Q10" s="161"/>
      <c r="R10" s="120"/>
      <c r="S10" s="121"/>
      <c r="T10" s="121"/>
      <c r="U10" s="122"/>
    </row>
    <row r="11" spans="1:21" ht="43.2" x14ac:dyDescent="0.3">
      <c r="A11" s="34">
        <v>3</v>
      </c>
      <c r="B11" s="94" t="s">
        <v>88</v>
      </c>
      <c r="C11" s="70" t="s">
        <v>70</v>
      </c>
      <c r="D11" s="72" t="s">
        <v>42</v>
      </c>
      <c r="E11" s="43">
        <v>4</v>
      </c>
      <c r="F11" s="63">
        <v>2</v>
      </c>
      <c r="G11" s="63">
        <v>0</v>
      </c>
      <c r="H11" s="63">
        <v>2</v>
      </c>
      <c r="I11" s="63">
        <v>0</v>
      </c>
      <c r="J11" s="63"/>
      <c r="K11" s="63">
        <f>SUM(F11:I11)*14</f>
        <v>56</v>
      </c>
      <c r="L11" s="63">
        <f>E11*25-K11</f>
        <v>44</v>
      </c>
      <c r="M11" s="155" t="s">
        <v>13</v>
      </c>
      <c r="N11" s="156"/>
      <c r="Q11" s="161"/>
      <c r="R11" s="120"/>
      <c r="S11" s="121"/>
      <c r="T11" s="121"/>
      <c r="U11" s="122"/>
    </row>
    <row r="12" spans="1:21" ht="28.8" x14ac:dyDescent="0.3">
      <c r="A12" s="34">
        <v>4</v>
      </c>
      <c r="B12" s="94" t="s">
        <v>89</v>
      </c>
      <c r="C12" s="70" t="s">
        <v>71</v>
      </c>
      <c r="D12" s="72" t="s">
        <v>46</v>
      </c>
      <c r="E12" s="43">
        <v>4</v>
      </c>
      <c r="F12" s="63">
        <v>2</v>
      </c>
      <c r="G12" s="63">
        <v>0</v>
      </c>
      <c r="H12" s="63">
        <v>0</v>
      </c>
      <c r="I12" s="63">
        <v>0</v>
      </c>
      <c r="J12" s="63"/>
      <c r="K12" s="63">
        <f t="shared" ref="K12:K13" si="0">SUM(F12:I12)*14</f>
        <v>28</v>
      </c>
      <c r="L12" s="63">
        <f t="shared" ref="L12:L14" si="1">E12*25-K12</f>
        <v>72</v>
      </c>
      <c r="M12" s="155" t="s">
        <v>13</v>
      </c>
      <c r="N12" s="156"/>
      <c r="Q12" s="161"/>
      <c r="R12" s="120"/>
      <c r="S12" s="121"/>
      <c r="T12" s="121"/>
      <c r="U12" s="122"/>
    </row>
    <row r="13" spans="1:21" ht="43.2" x14ac:dyDescent="0.3">
      <c r="A13" s="34">
        <v>5</v>
      </c>
      <c r="B13" s="94" t="s">
        <v>90</v>
      </c>
      <c r="C13" s="70" t="s">
        <v>72</v>
      </c>
      <c r="D13" s="72" t="s">
        <v>46</v>
      </c>
      <c r="E13" s="43">
        <v>4</v>
      </c>
      <c r="F13" s="63">
        <v>2</v>
      </c>
      <c r="G13" s="63">
        <v>0</v>
      </c>
      <c r="H13" s="63">
        <v>0</v>
      </c>
      <c r="I13" s="63">
        <v>0</v>
      </c>
      <c r="J13" s="63"/>
      <c r="K13" s="63">
        <f t="shared" si="0"/>
        <v>28</v>
      </c>
      <c r="L13" s="63">
        <f t="shared" si="1"/>
        <v>72</v>
      </c>
      <c r="M13" s="155" t="s">
        <v>13</v>
      </c>
      <c r="N13" s="156"/>
      <c r="Q13" s="161"/>
      <c r="R13" s="120"/>
      <c r="S13" s="121"/>
      <c r="T13" s="121"/>
      <c r="U13" s="122"/>
    </row>
    <row r="14" spans="1:21" ht="15" thickBot="1" x14ac:dyDescent="0.35">
      <c r="A14" s="79">
        <v>6</v>
      </c>
      <c r="B14" s="67" t="s">
        <v>91</v>
      </c>
      <c r="C14" s="83" t="s">
        <v>73</v>
      </c>
      <c r="D14" s="80"/>
      <c r="E14" s="81">
        <v>10</v>
      </c>
      <c r="F14" s="82"/>
      <c r="G14" s="82"/>
      <c r="H14" s="82"/>
      <c r="I14" s="82"/>
      <c r="J14" s="66">
        <v>10</v>
      </c>
      <c r="K14" s="66">
        <f>SUM(F14:I14)*14</f>
        <v>0</v>
      </c>
      <c r="L14" s="66">
        <f t="shared" si="1"/>
        <v>250</v>
      </c>
      <c r="M14" s="190" t="s">
        <v>12</v>
      </c>
      <c r="N14" s="191"/>
      <c r="Q14" s="162"/>
      <c r="R14" s="123"/>
      <c r="S14" s="124"/>
      <c r="T14" s="124"/>
      <c r="U14" s="125"/>
    </row>
    <row r="15" spans="1:21" ht="14.4" customHeight="1" thickBot="1" x14ac:dyDescent="0.35">
      <c r="A15" s="187" t="s">
        <v>11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9"/>
      <c r="Q15" s="115">
        <v>3</v>
      </c>
      <c r="R15" s="117" t="s">
        <v>49</v>
      </c>
      <c r="S15" s="118"/>
      <c r="T15" s="118"/>
      <c r="U15" s="119"/>
    </row>
    <row r="16" spans="1:21" ht="15" customHeight="1" x14ac:dyDescent="0.3">
      <c r="A16" s="33"/>
      <c r="B16" s="148"/>
      <c r="C16" s="39"/>
      <c r="D16" s="148"/>
      <c r="E16" s="148"/>
      <c r="F16" s="148"/>
      <c r="G16" s="148"/>
      <c r="H16" s="148"/>
      <c r="I16" s="148"/>
      <c r="J16" s="103"/>
      <c r="K16" s="148"/>
      <c r="L16" s="148"/>
      <c r="M16" s="148"/>
      <c r="N16" s="149"/>
      <c r="Q16" s="161"/>
      <c r="R16" s="120"/>
      <c r="S16" s="121"/>
      <c r="T16" s="121"/>
      <c r="U16" s="122"/>
    </row>
    <row r="17" spans="1:27" ht="15" thickBot="1" x14ac:dyDescent="0.35">
      <c r="A17" s="34"/>
      <c r="B17" s="155"/>
      <c r="C17" s="38"/>
      <c r="D17" s="155"/>
      <c r="E17" s="155"/>
      <c r="F17" s="155"/>
      <c r="G17" s="155"/>
      <c r="H17" s="155"/>
      <c r="I17" s="155"/>
      <c r="J17" s="104"/>
      <c r="K17" s="155"/>
      <c r="L17" s="155"/>
      <c r="M17" s="155"/>
      <c r="N17" s="156"/>
      <c r="Q17" s="161"/>
      <c r="R17" s="120"/>
      <c r="S17" s="121"/>
      <c r="T17" s="121"/>
      <c r="U17" s="122"/>
      <c r="W17" s="102" t="s">
        <v>57</v>
      </c>
      <c r="X17" s="101"/>
      <c r="Y17" s="101"/>
      <c r="Z17" s="101"/>
      <c r="AA17" s="101"/>
    </row>
    <row r="18" spans="1:27" ht="15" customHeight="1" x14ac:dyDescent="0.3">
      <c r="A18" s="138" t="s">
        <v>30</v>
      </c>
      <c r="B18" s="139"/>
      <c r="C18" s="140"/>
      <c r="D18" s="58" t="s">
        <v>35</v>
      </c>
      <c r="E18" s="139">
        <f>SUM(E9:E17)</f>
        <v>30</v>
      </c>
      <c r="F18" s="51">
        <f>SUM(F9:F17)</f>
        <v>10</v>
      </c>
      <c r="G18" s="51">
        <f>SUM(G9:G17)</f>
        <v>0</v>
      </c>
      <c r="H18" s="51">
        <f>SUM(H9:H17)</f>
        <v>6</v>
      </c>
      <c r="I18" s="51">
        <f>SUM(I9:I17)</f>
        <v>0</v>
      </c>
      <c r="J18" s="51"/>
      <c r="K18" s="139">
        <f ca="1">SUM(K8:K18)</f>
        <v>378</v>
      </c>
      <c r="L18" s="139">
        <f ca="1">SUM(L8:L18)</f>
        <v>297</v>
      </c>
      <c r="M18" s="36" t="s">
        <v>28</v>
      </c>
      <c r="N18" s="32" t="s">
        <v>40</v>
      </c>
      <c r="Q18" s="161"/>
      <c r="R18" s="120"/>
      <c r="S18" s="121"/>
      <c r="T18" s="121"/>
      <c r="U18" s="122"/>
      <c r="W18" s="101"/>
      <c r="X18" s="101"/>
      <c r="Y18" s="101"/>
      <c r="Z18" s="101"/>
      <c r="AA18" s="101"/>
    </row>
    <row r="19" spans="1:27" ht="15" customHeight="1" thickBot="1" x14ac:dyDescent="0.35">
      <c r="A19" s="141"/>
      <c r="B19" s="142"/>
      <c r="C19" s="143"/>
      <c r="D19" s="59" t="s">
        <v>34</v>
      </c>
      <c r="E19" s="142"/>
      <c r="F19" s="52">
        <f>COUNT(F9:F17)</f>
        <v>5</v>
      </c>
      <c r="G19" s="52">
        <f>COUNT(G9:G17)</f>
        <v>5</v>
      </c>
      <c r="H19" s="52">
        <f>COUNT(H9:H17)</f>
        <v>5</v>
      </c>
      <c r="I19" s="52">
        <f>COUNT(I9:I17)</f>
        <v>5</v>
      </c>
      <c r="J19" s="52"/>
      <c r="K19" s="142"/>
      <c r="L19" s="142"/>
      <c r="M19" s="45">
        <f>COUNTIF(M1:M18,"=E")</f>
        <v>5</v>
      </c>
      <c r="N19" s="48">
        <f>COUNTIF(M1:M18,"=V")</f>
        <v>1</v>
      </c>
      <c r="Q19" s="162"/>
      <c r="R19" s="123"/>
      <c r="S19" s="124"/>
      <c r="T19" s="124"/>
      <c r="U19" s="125"/>
      <c r="W19" s="101"/>
      <c r="X19" s="101"/>
      <c r="Y19" s="101"/>
      <c r="Z19" s="101"/>
      <c r="AA19" s="101"/>
    </row>
    <row r="20" spans="1:27" ht="15" customHeight="1" thickBot="1" x14ac:dyDescent="0.35">
      <c r="A20" s="135" t="s">
        <v>29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7"/>
      <c r="Q20" s="115">
        <v>4</v>
      </c>
      <c r="R20" s="61" t="s">
        <v>42</v>
      </c>
      <c r="S20" s="107" t="s">
        <v>47</v>
      </c>
      <c r="T20" s="108"/>
      <c r="U20" s="109"/>
      <c r="W20" s="101"/>
      <c r="X20" s="101"/>
      <c r="Y20" s="101"/>
      <c r="Z20" s="101"/>
      <c r="AA20" s="101"/>
    </row>
    <row r="21" spans="1:27" ht="41.4" customHeight="1" thickBot="1" x14ac:dyDescent="0.35">
      <c r="A21" s="74">
        <v>7</v>
      </c>
      <c r="B21" s="208" t="s">
        <v>106</v>
      </c>
      <c r="C21" s="206" t="s">
        <v>102</v>
      </c>
      <c r="D21" s="78"/>
      <c r="E21" s="76">
        <v>5</v>
      </c>
      <c r="F21" s="95">
        <v>1</v>
      </c>
      <c r="G21" s="95">
        <v>1</v>
      </c>
      <c r="H21" s="95">
        <v>0</v>
      </c>
      <c r="I21" s="95">
        <v>0</v>
      </c>
      <c r="J21" s="95"/>
      <c r="K21" s="95">
        <f>SUM(F21:J21)*14</f>
        <v>28</v>
      </c>
      <c r="L21" s="95">
        <f>E21*25-K21</f>
        <v>97</v>
      </c>
      <c r="M21" s="110" t="s">
        <v>13</v>
      </c>
      <c r="N21" s="111"/>
      <c r="Q21" s="116"/>
      <c r="R21" s="62" t="s">
        <v>46</v>
      </c>
      <c r="S21" s="112" t="s">
        <v>48</v>
      </c>
      <c r="T21" s="113"/>
      <c r="U21" s="114"/>
      <c r="W21" s="101"/>
      <c r="X21" s="101"/>
      <c r="Y21" s="101"/>
      <c r="Z21" s="101"/>
      <c r="AA21" s="101"/>
    </row>
    <row r="22" spans="1:27" ht="15" customHeight="1" thickBot="1" x14ac:dyDescent="0.35">
      <c r="A22" s="79">
        <v>8</v>
      </c>
      <c r="B22" s="67" t="s">
        <v>106</v>
      </c>
      <c r="C22" s="207" t="s">
        <v>103</v>
      </c>
      <c r="D22" s="80"/>
      <c r="E22" s="81">
        <v>5</v>
      </c>
      <c r="F22" s="96">
        <v>0.5</v>
      </c>
      <c r="G22" s="96">
        <v>2</v>
      </c>
      <c r="H22" s="96">
        <v>0</v>
      </c>
      <c r="I22" s="96">
        <v>0</v>
      </c>
      <c r="J22" s="96"/>
      <c r="K22" s="96">
        <f>SUM(F22:J22)*14</f>
        <v>35</v>
      </c>
      <c r="L22" s="96">
        <f>E22*25-K22</f>
        <v>90</v>
      </c>
      <c r="M22" s="190" t="s">
        <v>13</v>
      </c>
      <c r="N22" s="191"/>
      <c r="Q22" s="17"/>
      <c r="R22" s="16"/>
      <c r="S22" s="17"/>
      <c r="T22" s="17"/>
      <c r="U22" s="17"/>
    </row>
    <row r="23" spans="1:27" ht="18" customHeight="1" x14ac:dyDescent="0.3">
      <c r="B23" s="173" t="s">
        <v>41</v>
      </c>
      <c r="C23" s="73" t="s">
        <v>37</v>
      </c>
      <c r="D23" s="176">
        <f>SUM(F9:J14)</f>
        <v>26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Q23" s="105"/>
      <c r="R23" s="105"/>
      <c r="S23" s="105"/>
      <c r="T23" s="105"/>
      <c r="U23" s="105"/>
      <c r="W23" s="101"/>
      <c r="X23" s="101"/>
      <c r="Y23" s="101"/>
      <c r="Z23" s="101"/>
      <c r="AA23" s="101"/>
    </row>
    <row r="24" spans="1:27" ht="15" customHeight="1" x14ac:dyDescent="0.3">
      <c r="B24" s="174"/>
      <c r="C24" s="28" t="s">
        <v>38</v>
      </c>
      <c r="D24" s="179">
        <f>SUM(F16:J17)</f>
        <v>0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1"/>
      <c r="Q24" s="105"/>
      <c r="R24" s="105"/>
      <c r="S24" s="105"/>
      <c r="T24" s="105"/>
      <c r="U24" s="105"/>
      <c r="W24" s="101"/>
      <c r="X24" s="101"/>
      <c r="Y24" s="101"/>
      <c r="Z24" s="101"/>
      <c r="AA24" s="101"/>
    </row>
    <row r="25" spans="1:27" ht="15" customHeight="1" thickBot="1" x14ac:dyDescent="0.35">
      <c r="B25" s="175"/>
      <c r="C25" s="29" t="s">
        <v>39</v>
      </c>
      <c r="D25" s="182">
        <f>SUM(F21:J22)</f>
        <v>4.5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3"/>
      <c r="Q25" s="105"/>
      <c r="R25" s="105"/>
      <c r="S25" s="105"/>
      <c r="T25" s="105"/>
      <c r="U25" s="105"/>
      <c r="W25" s="101"/>
      <c r="X25" s="101"/>
      <c r="Y25" s="101"/>
      <c r="Z25" s="101"/>
      <c r="AA25" s="101"/>
    </row>
    <row r="26" spans="1:27" x14ac:dyDescent="0.3">
      <c r="B26" s="14" t="s">
        <v>25</v>
      </c>
      <c r="C26" s="56"/>
      <c r="D26" s="55"/>
      <c r="E26" s="100" t="s">
        <v>26</v>
      </c>
      <c r="F26" s="100"/>
      <c r="G26" s="14"/>
      <c r="H26" s="26"/>
      <c r="I26" s="55"/>
      <c r="J26" s="55"/>
      <c r="K26" s="106" t="s">
        <v>27</v>
      </c>
      <c r="L26" s="106"/>
      <c r="M26" s="106"/>
      <c r="N26" s="106"/>
      <c r="Q26" s="105"/>
      <c r="R26" s="105"/>
      <c r="S26" s="105"/>
      <c r="T26" s="105"/>
      <c r="U26" s="105"/>
      <c r="W26" s="101"/>
      <c r="X26" s="101"/>
      <c r="Y26" s="101"/>
      <c r="Z26" s="101"/>
      <c r="AA26" s="101"/>
    </row>
    <row r="27" spans="1:27" ht="14.4" customHeight="1" x14ac:dyDescent="0.3">
      <c r="B27" s="159" t="s">
        <v>16</v>
      </c>
      <c r="C27" s="159"/>
      <c r="D27" s="183" t="s">
        <v>100</v>
      </c>
      <c r="E27" s="183"/>
      <c r="F27" s="183"/>
      <c r="G27" s="183"/>
      <c r="H27" s="183"/>
      <c r="I27" s="183"/>
      <c r="J27" s="184" t="s">
        <v>101</v>
      </c>
      <c r="K27" s="184"/>
      <c r="L27" s="184"/>
      <c r="M27" s="184"/>
      <c r="N27" s="184"/>
      <c r="Q27" s="105"/>
      <c r="R27" s="105"/>
      <c r="S27" s="105"/>
      <c r="T27" s="105"/>
      <c r="U27" s="105"/>
      <c r="W27" s="101"/>
      <c r="X27" s="101"/>
      <c r="Y27" s="101"/>
      <c r="Z27" s="101"/>
      <c r="AA27" s="101"/>
    </row>
    <row r="28" spans="1:27" x14ac:dyDescent="0.3">
      <c r="Q28" s="105"/>
      <c r="R28" s="105"/>
      <c r="S28" s="105"/>
      <c r="T28" s="105"/>
      <c r="U28" s="105"/>
      <c r="W28" s="101"/>
      <c r="X28" s="101"/>
      <c r="Y28" s="101"/>
      <c r="Z28" s="101"/>
      <c r="AA28" s="101"/>
    </row>
    <row r="29" spans="1:27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Q29" s="17"/>
      <c r="R29" s="17"/>
      <c r="S29" s="17"/>
      <c r="T29" s="17"/>
      <c r="U29" s="17"/>
    </row>
    <row r="30" spans="1:27" x14ac:dyDescent="0.3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Q30" s="126" t="s">
        <v>55</v>
      </c>
      <c r="R30" s="126"/>
      <c r="S30" s="126"/>
      <c r="T30" s="126"/>
      <c r="U30" s="126"/>
    </row>
    <row r="31" spans="1:27" x14ac:dyDescent="0.3">
      <c r="Q31" s="126"/>
      <c r="R31" s="126"/>
      <c r="S31" s="126"/>
      <c r="T31" s="126"/>
      <c r="U31" s="126"/>
    </row>
    <row r="32" spans="1:27" ht="15" customHeight="1" x14ac:dyDescent="0.3">
      <c r="Q32" s="126"/>
      <c r="R32" s="126"/>
      <c r="S32" s="126"/>
      <c r="T32" s="126"/>
      <c r="U32" s="126"/>
    </row>
    <row r="33" spans="2:21" ht="15" customHeight="1" x14ac:dyDescent="0.3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Q33" s="126"/>
      <c r="R33" s="126"/>
      <c r="S33" s="126"/>
      <c r="T33" s="126"/>
      <c r="U33" s="126"/>
    </row>
    <row r="34" spans="2:21" x14ac:dyDescent="0.3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Q34" s="126"/>
      <c r="R34" s="126"/>
      <c r="S34" s="126"/>
      <c r="T34" s="126"/>
      <c r="U34" s="126"/>
    </row>
    <row r="35" spans="2:21" x14ac:dyDescent="0.3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Q35" s="126"/>
      <c r="R35" s="126"/>
      <c r="S35" s="126"/>
      <c r="T35" s="126"/>
      <c r="U35" s="126"/>
    </row>
    <row r="36" spans="2:21" x14ac:dyDescent="0.3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2:21" x14ac:dyDescent="0.3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2:21" x14ac:dyDescent="0.3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2:21" x14ac:dyDescent="0.3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2:21" x14ac:dyDescent="0.3">
      <c r="B40" s="55"/>
      <c r="C40" s="55"/>
      <c r="H40" s="55"/>
      <c r="I40" s="55"/>
      <c r="J40" s="55"/>
      <c r="K40" s="55"/>
      <c r="L40" s="55"/>
      <c r="M40" s="55"/>
    </row>
    <row r="41" spans="2:21" x14ac:dyDescent="0.3">
      <c r="B41" s="55"/>
      <c r="C41" s="55"/>
      <c r="H41" s="55"/>
      <c r="I41" s="55"/>
      <c r="J41" s="55"/>
      <c r="K41" s="55"/>
      <c r="L41" s="55"/>
      <c r="M41" s="55"/>
    </row>
    <row r="42" spans="2:21" x14ac:dyDescent="0.3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2:21" x14ac:dyDescent="0.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2:21" x14ac:dyDescent="0.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2:21" x14ac:dyDescent="0.3">
      <c r="B45" s="55"/>
      <c r="C45" s="55"/>
      <c r="H45" s="55"/>
      <c r="I45" s="55"/>
      <c r="J45" s="55"/>
      <c r="K45" s="55"/>
      <c r="L45" s="55"/>
      <c r="M45" s="55"/>
    </row>
    <row r="46" spans="2:21" x14ac:dyDescent="0.3">
      <c r="B46" s="55"/>
      <c r="C46" s="55"/>
      <c r="H46" s="55"/>
      <c r="I46" s="55"/>
      <c r="J46" s="55"/>
      <c r="K46" s="55"/>
      <c r="L46" s="55"/>
      <c r="M46" s="55"/>
    </row>
    <row r="47" spans="2:21" x14ac:dyDescent="0.3">
      <c r="B47" s="55"/>
      <c r="C47" s="55"/>
      <c r="H47" s="55"/>
      <c r="I47" s="55"/>
      <c r="J47" s="55"/>
      <c r="K47" s="55"/>
      <c r="L47" s="55"/>
      <c r="M47" s="55"/>
    </row>
    <row r="48" spans="2:21" x14ac:dyDescent="0.3">
      <c r="B48" s="55"/>
      <c r="C48" s="55"/>
      <c r="H48" s="55"/>
      <c r="I48" s="55"/>
      <c r="J48" s="55"/>
      <c r="K48" s="55"/>
      <c r="L48" s="55"/>
      <c r="M48" s="55"/>
    </row>
    <row r="49" spans="2:13" x14ac:dyDescent="0.3">
      <c r="B49" s="55"/>
      <c r="C49" s="55"/>
      <c r="D49" s="4"/>
      <c r="E49" s="4"/>
      <c r="F49" s="4"/>
      <c r="G49" s="4"/>
      <c r="H49" s="55"/>
      <c r="I49" s="55"/>
      <c r="J49" s="55"/>
      <c r="K49" s="55"/>
      <c r="L49" s="55"/>
      <c r="M49" s="55"/>
    </row>
    <row r="50" spans="2:13" ht="14.4" customHeight="1" x14ac:dyDescent="0.3">
      <c r="B50" s="55"/>
      <c r="C50" s="55"/>
      <c r="D50" s="4"/>
      <c r="E50" s="4"/>
      <c r="F50" s="4"/>
      <c r="G50" s="4"/>
      <c r="H50" s="55"/>
      <c r="I50" s="55"/>
      <c r="J50" s="55"/>
      <c r="K50" s="55"/>
      <c r="L50" s="55"/>
      <c r="M50" s="55"/>
    </row>
    <row r="51" spans="2:13" x14ac:dyDescent="0.3">
      <c r="B51" s="55"/>
      <c r="C51" s="55"/>
      <c r="D51" s="99" t="s">
        <v>17</v>
      </c>
      <c r="E51" s="99"/>
      <c r="F51" s="99"/>
      <c r="G51" s="99"/>
      <c r="H51" s="55"/>
      <c r="I51" s="55"/>
      <c r="J51" s="55"/>
      <c r="K51" s="55"/>
      <c r="L51" s="55"/>
      <c r="M51" s="55"/>
    </row>
    <row r="52" spans="2:13" x14ac:dyDescent="0.3">
      <c r="B52" s="55"/>
      <c r="C52" s="55"/>
      <c r="D52" s="99" t="s">
        <v>18</v>
      </c>
      <c r="E52" s="99"/>
      <c r="F52" s="99"/>
      <c r="G52" s="99"/>
      <c r="H52" s="55"/>
      <c r="I52" s="55"/>
      <c r="J52" s="55"/>
      <c r="K52" s="55"/>
      <c r="L52" s="55"/>
      <c r="M52" s="55"/>
    </row>
    <row r="53" spans="2:13" x14ac:dyDescent="0.3">
      <c r="B53" s="55"/>
      <c r="C53" s="55"/>
      <c r="D53" s="55"/>
      <c r="E53" s="4"/>
      <c r="F53" s="4"/>
      <c r="G53" s="4"/>
      <c r="H53" s="55"/>
      <c r="I53" s="55"/>
      <c r="J53" s="55"/>
      <c r="K53" s="55"/>
      <c r="L53" s="55"/>
      <c r="M53" s="55"/>
    </row>
    <row r="54" spans="2:13" x14ac:dyDescent="0.3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</row>
    <row r="55" spans="2:13" x14ac:dyDescent="0.3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</row>
    <row r="56" spans="2:13" x14ac:dyDescent="0.3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</row>
  </sheetData>
  <mergeCells count="68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4"/>
    <mergeCell ref="R9:U14"/>
    <mergeCell ref="M10:N10"/>
    <mergeCell ref="M11:N11"/>
    <mergeCell ref="M12:N12"/>
    <mergeCell ref="M13:N13"/>
    <mergeCell ref="M14:N14"/>
    <mergeCell ref="A15:N15"/>
    <mergeCell ref="Q15:Q19"/>
    <mergeCell ref="R15:U19"/>
    <mergeCell ref="B16:B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N17"/>
    <mergeCell ref="D51:G51"/>
    <mergeCell ref="D52:G52"/>
    <mergeCell ref="W23:AA28"/>
    <mergeCell ref="B23:B25"/>
    <mergeCell ref="D23:N23"/>
    <mergeCell ref="D24:N24"/>
    <mergeCell ref="D25:N25"/>
    <mergeCell ref="E26:F26"/>
    <mergeCell ref="K26:N26"/>
    <mergeCell ref="Q23:U28"/>
    <mergeCell ref="J27:N27"/>
    <mergeCell ref="W17:AA21"/>
    <mergeCell ref="B27:C27"/>
    <mergeCell ref="D27:I27"/>
    <mergeCell ref="Q30:U35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</mergeCells>
  <conditionalFormatting sqref="D1:D2 D33:D39 D42:D44 D29:D30 D49:D1048576 D5:D7 D9:D14 D16:D18">
    <cfRule type="cellIs" dxfId="27" priority="11" operator="equal">
      <formula>"DS"</formula>
    </cfRule>
    <cfRule type="cellIs" dxfId="26" priority="12" operator="equal">
      <formula>"DA"</formula>
    </cfRule>
  </conditionalFormatting>
  <conditionalFormatting sqref="D3:D4">
    <cfRule type="cellIs" dxfId="25" priority="9" operator="equal">
      <formula>"DS"</formula>
    </cfRule>
    <cfRule type="cellIs" dxfId="24" priority="10" operator="equal">
      <formula>"DA"</formula>
    </cfRule>
  </conditionalFormatting>
  <conditionalFormatting sqref="D22">
    <cfRule type="cellIs" dxfId="23" priority="7" operator="equal">
      <formula>"DS"</formula>
    </cfRule>
    <cfRule type="cellIs" dxfId="22" priority="8" operator="equal">
      <formula>"DA"</formula>
    </cfRule>
  </conditionalFormatting>
  <conditionalFormatting sqref="D21">
    <cfRule type="cellIs" dxfId="21" priority="5" operator="equal">
      <formula>"DS"</formula>
    </cfRule>
    <cfRule type="cellIs" dxfId="20" priority="6" operator="equal">
      <formula>"DA"</formula>
    </cfRule>
  </conditionalFormatting>
  <conditionalFormatting sqref="D27">
    <cfRule type="cellIs" dxfId="19" priority="1" operator="equal">
      <formula>"S"</formula>
    </cfRule>
    <cfRule type="cellIs" dxfId="18" priority="2" operator="equal">
      <formula>"D"</formula>
    </cfRule>
    <cfRule type="cellIs" dxfId="17" priority="3" operator="equal">
      <formula>"C"</formula>
    </cfRule>
    <cfRule type="cellIs" dxfId="16" priority="4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F45-6300-4077-BD87-2FD80DC97589}">
  <dimension ref="A1:AA56"/>
  <sheetViews>
    <sheetView tabSelected="1" view="pageBreakPreview" topLeftCell="A13" zoomScaleNormal="100" zoomScaleSheetLayoutView="100" workbookViewId="0">
      <selection activeCell="D27" sqref="D27:N27"/>
    </sheetView>
  </sheetViews>
  <sheetFormatPr defaultRowHeight="14.4" x14ac:dyDescent="0.3"/>
  <cols>
    <col min="1" max="1" width="4.6640625" style="50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1" ht="57" customHeight="1" thickBot="1" x14ac:dyDescent="0.4">
      <c r="B1" s="49"/>
      <c r="C1" s="4"/>
      <c r="D1" s="154" t="s">
        <v>52</v>
      </c>
      <c r="E1" s="154"/>
      <c r="F1" s="154"/>
      <c r="G1" s="154"/>
      <c r="H1" s="154"/>
      <c r="I1" s="1"/>
      <c r="J1" s="1"/>
      <c r="K1" s="5"/>
      <c r="L1" s="150"/>
      <c r="M1" s="150"/>
      <c r="Q1" s="151" t="s">
        <v>33</v>
      </c>
      <c r="R1" s="152"/>
      <c r="S1" s="152"/>
      <c r="T1" s="152"/>
      <c r="U1" s="153"/>
    </row>
    <row r="2" spans="1:21" ht="15" customHeight="1" x14ac:dyDescent="0.3">
      <c r="B2" s="159"/>
      <c r="C2" s="159"/>
      <c r="D2" s="99" t="s">
        <v>51</v>
      </c>
      <c r="E2" s="99"/>
      <c r="F2" s="99"/>
      <c r="G2" s="99"/>
      <c r="H2" s="99"/>
      <c r="K2" s="8" t="s">
        <v>21</v>
      </c>
      <c r="L2" s="159" t="s">
        <v>45</v>
      </c>
      <c r="M2" s="159"/>
      <c r="Q2" s="160">
        <v>1</v>
      </c>
      <c r="R2" s="163" t="s">
        <v>50</v>
      </c>
      <c r="S2" s="164"/>
      <c r="T2" s="164"/>
      <c r="U2" s="165"/>
    </row>
    <row r="3" spans="1:21" ht="14.4" customHeight="1" x14ac:dyDescent="0.3">
      <c r="B3" s="7" t="s">
        <v>15</v>
      </c>
      <c r="C3" s="99" t="s">
        <v>58</v>
      </c>
      <c r="D3" s="99"/>
      <c r="E3" s="99"/>
      <c r="F3" s="99"/>
      <c r="G3" s="99"/>
      <c r="K3" s="8" t="s">
        <v>22</v>
      </c>
      <c r="L3" s="159" t="s">
        <v>24</v>
      </c>
      <c r="M3" s="159"/>
      <c r="Q3" s="161"/>
      <c r="R3" s="120"/>
      <c r="S3" s="121"/>
      <c r="T3" s="121"/>
      <c r="U3" s="122"/>
    </row>
    <row r="4" spans="1:21" ht="15.75" customHeight="1" x14ac:dyDescent="0.3">
      <c r="B4" s="7" t="s">
        <v>20</v>
      </c>
      <c r="C4" s="100" t="s">
        <v>59</v>
      </c>
      <c r="D4" s="100"/>
      <c r="E4" s="100"/>
      <c r="F4" s="100"/>
      <c r="G4" s="100"/>
      <c r="K4" s="8" t="s">
        <v>23</v>
      </c>
      <c r="L4" s="166" t="s">
        <v>31</v>
      </c>
      <c r="M4" s="166"/>
      <c r="Q4" s="161"/>
      <c r="R4" s="120"/>
      <c r="S4" s="121"/>
      <c r="T4" s="121"/>
      <c r="U4" s="122"/>
    </row>
    <row r="5" spans="1:21" ht="12" customHeight="1" thickBot="1" x14ac:dyDescent="0.35">
      <c r="B5" s="54"/>
      <c r="C5" s="53"/>
      <c r="D5" s="53"/>
      <c r="E5" s="53"/>
      <c r="F5" s="53"/>
      <c r="G5" s="53"/>
      <c r="H5" s="10"/>
      <c r="I5" s="10"/>
      <c r="J5" s="10"/>
      <c r="K5" s="11"/>
      <c r="L5" s="56"/>
      <c r="M5" s="53"/>
      <c r="Q5" s="161"/>
      <c r="R5" s="120"/>
      <c r="S5" s="121"/>
      <c r="T5" s="121"/>
      <c r="U5" s="122"/>
    </row>
    <row r="6" spans="1:21" s="55" customFormat="1" ht="16.5" customHeight="1" x14ac:dyDescent="0.3">
      <c r="A6" s="127" t="s">
        <v>43</v>
      </c>
      <c r="B6" s="144" t="s">
        <v>2</v>
      </c>
      <c r="C6" s="144" t="s">
        <v>3</v>
      </c>
      <c r="D6" s="144" t="s">
        <v>14</v>
      </c>
      <c r="E6" s="167" t="s">
        <v>0</v>
      </c>
      <c r="F6" s="144" t="s">
        <v>1</v>
      </c>
      <c r="G6" s="144"/>
      <c r="H6" s="144"/>
      <c r="I6" s="144"/>
      <c r="J6" s="57"/>
      <c r="K6" s="144" t="s">
        <v>9</v>
      </c>
      <c r="L6" s="144"/>
      <c r="M6" s="144" t="s">
        <v>8</v>
      </c>
      <c r="N6" s="145"/>
      <c r="Q6" s="161"/>
      <c r="R6" s="120"/>
      <c r="S6" s="121"/>
      <c r="T6" s="121"/>
      <c r="U6" s="122"/>
    </row>
    <row r="7" spans="1:21" ht="15" thickBot="1" x14ac:dyDescent="0.35">
      <c r="A7" s="128"/>
      <c r="B7" s="146"/>
      <c r="C7" s="146"/>
      <c r="D7" s="146"/>
      <c r="E7" s="168"/>
      <c r="F7" s="12" t="s">
        <v>4</v>
      </c>
      <c r="G7" s="12" t="s">
        <v>5</v>
      </c>
      <c r="H7" s="12" t="s">
        <v>6</v>
      </c>
      <c r="I7" s="12" t="s">
        <v>7</v>
      </c>
      <c r="J7" s="60" t="s">
        <v>54</v>
      </c>
      <c r="K7" s="12" t="s">
        <v>19</v>
      </c>
      <c r="L7" s="12" t="s">
        <v>44</v>
      </c>
      <c r="M7" s="146"/>
      <c r="N7" s="147"/>
      <c r="Q7" s="161"/>
      <c r="R7" s="120"/>
      <c r="S7" s="121"/>
      <c r="T7" s="121"/>
      <c r="U7" s="122"/>
    </row>
    <row r="8" spans="1:21" ht="15" thickBot="1" x14ac:dyDescent="0.35">
      <c r="A8" s="129" t="s">
        <v>10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Q8" s="162"/>
      <c r="R8" s="123"/>
      <c r="S8" s="124"/>
      <c r="T8" s="124"/>
      <c r="U8" s="125"/>
    </row>
    <row r="9" spans="1:21" ht="15" customHeight="1" x14ac:dyDescent="0.3">
      <c r="A9" s="33">
        <v>1</v>
      </c>
      <c r="B9" s="85" t="s">
        <v>104</v>
      </c>
      <c r="C9" s="69" t="s">
        <v>74</v>
      </c>
      <c r="D9" s="46" t="s">
        <v>46</v>
      </c>
      <c r="E9" s="47">
        <v>4</v>
      </c>
      <c r="F9" s="65">
        <v>2</v>
      </c>
      <c r="G9" s="65">
        <v>0</v>
      </c>
      <c r="H9" s="65">
        <v>0</v>
      </c>
      <c r="I9" s="65">
        <v>0</v>
      </c>
      <c r="J9" s="65"/>
      <c r="K9" s="65">
        <f>SUM(F9:I9)*14</f>
        <v>28</v>
      </c>
      <c r="L9" s="65">
        <f>E9*25-K9</f>
        <v>72</v>
      </c>
      <c r="M9" s="148" t="s">
        <v>13</v>
      </c>
      <c r="N9" s="149"/>
      <c r="Q9" s="115">
        <v>2</v>
      </c>
      <c r="R9" s="117" t="s">
        <v>36</v>
      </c>
      <c r="S9" s="118"/>
      <c r="T9" s="118"/>
      <c r="U9" s="119"/>
    </row>
    <row r="10" spans="1:21" ht="57.6" x14ac:dyDescent="0.3">
      <c r="A10" s="34">
        <v>2</v>
      </c>
      <c r="B10" s="94" t="s">
        <v>92</v>
      </c>
      <c r="C10" s="70" t="s">
        <v>75</v>
      </c>
      <c r="D10" s="72" t="s">
        <v>46</v>
      </c>
      <c r="E10" s="43">
        <v>4</v>
      </c>
      <c r="F10" s="63">
        <v>1</v>
      </c>
      <c r="G10" s="63">
        <v>0</v>
      </c>
      <c r="H10" s="63">
        <v>2</v>
      </c>
      <c r="I10" s="63">
        <v>1</v>
      </c>
      <c r="J10" s="63"/>
      <c r="K10" s="63">
        <f>SUM(F10:I10)*14</f>
        <v>56</v>
      </c>
      <c r="L10" s="63">
        <f>E10*25-K10</f>
        <v>44</v>
      </c>
      <c r="M10" s="155" t="s">
        <v>12</v>
      </c>
      <c r="N10" s="156"/>
      <c r="Q10" s="161"/>
      <c r="R10" s="120"/>
      <c r="S10" s="121"/>
      <c r="T10" s="121"/>
      <c r="U10" s="122"/>
    </row>
    <row r="11" spans="1:21" ht="43.2" x14ac:dyDescent="0.3">
      <c r="A11" s="34">
        <v>3</v>
      </c>
      <c r="B11" s="94" t="s">
        <v>94</v>
      </c>
      <c r="C11" s="70" t="s">
        <v>76</v>
      </c>
      <c r="D11" s="72" t="s">
        <v>46</v>
      </c>
      <c r="E11" s="43">
        <v>4</v>
      </c>
      <c r="F11" s="63">
        <v>1</v>
      </c>
      <c r="G11" s="63">
        <v>0</v>
      </c>
      <c r="H11" s="63">
        <v>2</v>
      </c>
      <c r="I11" s="63">
        <v>1</v>
      </c>
      <c r="J11" s="63"/>
      <c r="K11" s="63">
        <f>SUM(F11:I11)*14</f>
        <v>56</v>
      </c>
      <c r="L11" s="63">
        <f>E11*25-K11</f>
        <v>44</v>
      </c>
      <c r="M11" s="155" t="s">
        <v>13</v>
      </c>
      <c r="N11" s="156"/>
      <c r="Q11" s="161"/>
      <c r="R11" s="120"/>
      <c r="S11" s="121"/>
      <c r="T11" s="121"/>
      <c r="U11" s="122"/>
    </row>
    <row r="12" spans="1:21" ht="43.2" x14ac:dyDescent="0.3">
      <c r="A12" s="34">
        <v>4</v>
      </c>
      <c r="B12" s="94" t="s">
        <v>93</v>
      </c>
      <c r="C12" s="70" t="s">
        <v>77</v>
      </c>
      <c r="D12" s="72" t="s">
        <v>46</v>
      </c>
      <c r="E12" s="43">
        <v>4</v>
      </c>
      <c r="F12" s="63">
        <v>2</v>
      </c>
      <c r="G12" s="63">
        <v>0</v>
      </c>
      <c r="H12" s="63">
        <v>0</v>
      </c>
      <c r="I12" s="63">
        <v>0</v>
      </c>
      <c r="J12" s="63"/>
      <c r="K12" s="63">
        <f t="shared" ref="K12:K13" si="0">SUM(F12:I12)*14</f>
        <v>28</v>
      </c>
      <c r="L12" s="63">
        <f>E12*25-K12</f>
        <v>72</v>
      </c>
      <c r="M12" s="155" t="s">
        <v>12</v>
      </c>
      <c r="N12" s="156"/>
      <c r="Q12" s="161"/>
      <c r="R12" s="120"/>
      <c r="S12" s="121"/>
      <c r="T12" s="121"/>
      <c r="U12" s="122"/>
    </row>
    <row r="13" spans="1:21" ht="57.6" x14ac:dyDescent="0.3">
      <c r="A13" s="34">
        <v>5</v>
      </c>
      <c r="B13" s="94" t="s">
        <v>95</v>
      </c>
      <c r="C13" s="84" t="s">
        <v>78</v>
      </c>
      <c r="D13" s="72" t="s">
        <v>42</v>
      </c>
      <c r="E13" s="43">
        <v>4</v>
      </c>
      <c r="F13" s="63">
        <v>2</v>
      </c>
      <c r="G13" s="63">
        <v>0</v>
      </c>
      <c r="H13" s="63">
        <v>2</v>
      </c>
      <c r="I13" s="63">
        <v>0</v>
      </c>
      <c r="J13" s="63"/>
      <c r="K13" s="63">
        <f t="shared" si="0"/>
        <v>56</v>
      </c>
      <c r="L13" s="63">
        <f>E13*25-K13</f>
        <v>44</v>
      </c>
      <c r="M13" s="155" t="s">
        <v>13</v>
      </c>
      <c r="N13" s="156"/>
      <c r="Q13" s="161"/>
      <c r="R13" s="120"/>
      <c r="S13" s="121"/>
      <c r="T13" s="121"/>
      <c r="U13" s="122"/>
    </row>
    <row r="14" spans="1:21" ht="15" thickBot="1" x14ac:dyDescent="0.35">
      <c r="A14" s="35">
        <v>6</v>
      </c>
      <c r="B14" s="86" t="s">
        <v>96</v>
      </c>
      <c r="C14" s="71" t="s">
        <v>79</v>
      </c>
      <c r="D14" s="42"/>
      <c r="E14" s="44">
        <v>10</v>
      </c>
      <c r="F14" s="30"/>
      <c r="G14" s="30"/>
      <c r="H14" s="30"/>
      <c r="I14" s="30"/>
      <c r="J14" s="64">
        <v>10</v>
      </c>
      <c r="K14" s="64">
        <f>SUM(F14:I14)*14</f>
        <v>0</v>
      </c>
      <c r="L14" s="64">
        <f t="shared" ref="L14" si="1">E14*25-K14</f>
        <v>250</v>
      </c>
      <c r="M14" s="157" t="s">
        <v>12</v>
      </c>
      <c r="N14" s="158"/>
      <c r="Q14" s="162"/>
      <c r="R14" s="123"/>
      <c r="S14" s="124"/>
      <c r="T14" s="124"/>
      <c r="U14" s="125"/>
    </row>
    <row r="15" spans="1:21" ht="14.4" customHeight="1" thickBot="1" x14ac:dyDescent="0.35">
      <c r="A15" s="132" t="s">
        <v>11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Q15" s="115">
        <v>3</v>
      </c>
      <c r="R15" s="117" t="s">
        <v>49</v>
      </c>
      <c r="S15" s="118"/>
      <c r="T15" s="118"/>
      <c r="U15" s="119"/>
    </row>
    <row r="16" spans="1:21" ht="15" customHeight="1" x14ac:dyDescent="0.3">
      <c r="A16" s="33"/>
      <c r="B16" s="148"/>
      <c r="C16" s="39"/>
      <c r="D16" s="148"/>
      <c r="E16" s="148"/>
      <c r="F16" s="148"/>
      <c r="G16" s="148"/>
      <c r="H16" s="148"/>
      <c r="I16" s="148"/>
      <c r="J16" s="103"/>
      <c r="K16" s="148"/>
      <c r="L16" s="148"/>
      <c r="M16" s="148"/>
      <c r="N16" s="149"/>
      <c r="Q16" s="161"/>
      <c r="R16" s="120"/>
      <c r="S16" s="121"/>
      <c r="T16" s="121"/>
      <c r="U16" s="122"/>
    </row>
    <row r="17" spans="1:27" ht="15" thickBot="1" x14ac:dyDescent="0.35">
      <c r="A17" s="34"/>
      <c r="B17" s="155"/>
      <c r="C17" s="38"/>
      <c r="D17" s="155"/>
      <c r="E17" s="155"/>
      <c r="F17" s="155"/>
      <c r="G17" s="155"/>
      <c r="H17" s="155"/>
      <c r="I17" s="155"/>
      <c r="J17" s="104"/>
      <c r="K17" s="155"/>
      <c r="L17" s="155"/>
      <c r="M17" s="155"/>
      <c r="N17" s="156"/>
      <c r="Q17" s="161"/>
      <c r="R17" s="120"/>
      <c r="S17" s="121"/>
      <c r="T17" s="121"/>
      <c r="U17" s="122"/>
      <c r="W17" s="102" t="s">
        <v>57</v>
      </c>
      <c r="X17" s="101"/>
      <c r="Y17" s="101"/>
      <c r="Z17" s="101"/>
      <c r="AA17" s="101"/>
    </row>
    <row r="18" spans="1:27" ht="15" customHeight="1" x14ac:dyDescent="0.3">
      <c r="A18" s="138" t="s">
        <v>30</v>
      </c>
      <c r="B18" s="139"/>
      <c r="C18" s="140"/>
      <c r="D18" s="58" t="s">
        <v>35</v>
      </c>
      <c r="E18" s="139">
        <f>SUM(E9:E17)</f>
        <v>30</v>
      </c>
      <c r="F18" s="51">
        <f>SUM(F9:F17)</f>
        <v>8</v>
      </c>
      <c r="G18" s="51">
        <f>SUM(G9:G17)</f>
        <v>0</v>
      </c>
      <c r="H18" s="51">
        <f>SUM(H9:H17)</f>
        <v>6</v>
      </c>
      <c r="I18" s="51">
        <f>SUM(I9:I17)</f>
        <v>2</v>
      </c>
      <c r="J18" s="51"/>
      <c r="K18" s="139">
        <f ca="1">SUM(K8:K18)</f>
        <v>378</v>
      </c>
      <c r="L18" s="139">
        <f ca="1">SUM(L8:L18)</f>
        <v>0</v>
      </c>
      <c r="M18" s="36" t="s">
        <v>28</v>
      </c>
      <c r="N18" s="32" t="s">
        <v>40</v>
      </c>
      <c r="Q18" s="161"/>
      <c r="R18" s="120"/>
      <c r="S18" s="121"/>
      <c r="T18" s="121"/>
      <c r="U18" s="122"/>
      <c r="W18" s="101"/>
      <c r="X18" s="101"/>
      <c r="Y18" s="101"/>
      <c r="Z18" s="101"/>
      <c r="AA18" s="101"/>
    </row>
    <row r="19" spans="1:27" ht="15" customHeight="1" thickBot="1" x14ac:dyDescent="0.35">
      <c r="A19" s="141"/>
      <c r="B19" s="142"/>
      <c r="C19" s="143"/>
      <c r="D19" s="59" t="s">
        <v>34</v>
      </c>
      <c r="E19" s="142"/>
      <c r="F19" s="52">
        <f>COUNT(F9:F17)</f>
        <v>5</v>
      </c>
      <c r="G19" s="52">
        <f>COUNT(G9:G17)</f>
        <v>5</v>
      </c>
      <c r="H19" s="52">
        <f>COUNT(H9:H17)</f>
        <v>5</v>
      </c>
      <c r="I19" s="52">
        <f>COUNT(I9:I17)</f>
        <v>5</v>
      </c>
      <c r="J19" s="52"/>
      <c r="K19" s="142"/>
      <c r="L19" s="142"/>
      <c r="M19" s="45">
        <f>COUNTIF(M1:M18,"=E")</f>
        <v>3</v>
      </c>
      <c r="N19" s="48">
        <f>COUNTIF(M1:M18,"=V")</f>
        <v>3</v>
      </c>
      <c r="Q19" s="162"/>
      <c r="R19" s="123"/>
      <c r="S19" s="124"/>
      <c r="T19" s="124"/>
      <c r="U19" s="125"/>
      <c r="W19" s="101"/>
      <c r="X19" s="101"/>
      <c r="Y19" s="101"/>
      <c r="Z19" s="101"/>
      <c r="AA19" s="101"/>
    </row>
    <row r="20" spans="1:27" ht="15" customHeight="1" thickBot="1" x14ac:dyDescent="0.35">
      <c r="A20" s="192" t="s">
        <v>29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4"/>
      <c r="Q20" s="115">
        <v>4</v>
      </c>
      <c r="R20" s="61" t="s">
        <v>42</v>
      </c>
      <c r="S20" s="107" t="s">
        <v>47</v>
      </c>
      <c r="T20" s="108"/>
      <c r="U20" s="109"/>
      <c r="W20" s="101"/>
      <c r="X20" s="101"/>
      <c r="Y20" s="101"/>
      <c r="Z20" s="101"/>
      <c r="AA20" s="101"/>
    </row>
    <row r="21" spans="1:27" ht="31.8" customHeight="1" thickBot="1" x14ac:dyDescent="0.35">
      <c r="A21" s="33">
        <v>7</v>
      </c>
      <c r="B21" s="97" t="s">
        <v>107</v>
      </c>
      <c r="C21" s="87" t="s">
        <v>102</v>
      </c>
      <c r="D21" s="47"/>
      <c r="E21" s="65">
        <v>5</v>
      </c>
      <c r="F21" s="65">
        <v>1</v>
      </c>
      <c r="G21" s="65">
        <v>1</v>
      </c>
      <c r="H21" s="65">
        <v>0</v>
      </c>
      <c r="I21" s="65">
        <v>0</v>
      </c>
      <c r="J21" s="65"/>
      <c r="K21" s="65">
        <f>SUM(F21:J21)*14</f>
        <v>28</v>
      </c>
      <c r="L21" s="65">
        <f>E21*25-K21</f>
        <v>97</v>
      </c>
      <c r="M21" s="148" t="s">
        <v>13</v>
      </c>
      <c r="N21" s="149"/>
      <c r="Q21" s="116"/>
      <c r="R21" s="62" t="s">
        <v>46</v>
      </c>
      <c r="S21" s="112" t="s">
        <v>48</v>
      </c>
      <c r="T21" s="113"/>
      <c r="U21" s="114"/>
      <c r="W21" s="101"/>
      <c r="X21" s="101"/>
      <c r="Y21" s="101"/>
      <c r="Z21" s="101"/>
      <c r="AA21" s="101"/>
    </row>
    <row r="22" spans="1:27" ht="15" customHeight="1" thickBot="1" x14ac:dyDescent="0.35">
      <c r="A22" s="35">
        <v>8</v>
      </c>
      <c r="B22" s="98" t="s">
        <v>108</v>
      </c>
      <c r="C22" s="88" t="s">
        <v>103</v>
      </c>
      <c r="D22" s="44"/>
      <c r="E22" s="64">
        <v>5</v>
      </c>
      <c r="F22" s="64">
        <v>0.5</v>
      </c>
      <c r="G22" s="64">
        <v>2</v>
      </c>
      <c r="H22" s="64">
        <v>0</v>
      </c>
      <c r="I22" s="64">
        <v>0</v>
      </c>
      <c r="J22" s="64"/>
      <c r="K22" s="64">
        <f>SUM(F22:J22)*14</f>
        <v>35</v>
      </c>
      <c r="L22" s="64">
        <f>E22*25-K22</f>
        <v>90</v>
      </c>
      <c r="M22" s="157" t="s">
        <v>13</v>
      </c>
      <c r="N22" s="158"/>
      <c r="Q22" s="17"/>
      <c r="R22" s="16"/>
      <c r="S22" s="17"/>
      <c r="T22" s="17"/>
      <c r="U22" s="17"/>
    </row>
    <row r="23" spans="1:27" ht="18" customHeight="1" x14ac:dyDescent="0.3">
      <c r="B23" s="173" t="s">
        <v>41</v>
      </c>
      <c r="C23" s="73" t="s">
        <v>37</v>
      </c>
      <c r="D23" s="176">
        <f>SUM(F9:J14)</f>
        <v>26</v>
      </c>
      <c r="E23" s="177"/>
      <c r="F23" s="177"/>
      <c r="G23" s="177"/>
      <c r="H23" s="177"/>
      <c r="I23" s="177"/>
      <c r="J23" s="177"/>
      <c r="K23" s="177"/>
      <c r="L23" s="177"/>
      <c r="M23" s="177"/>
      <c r="N23" s="178"/>
      <c r="Q23" s="105"/>
      <c r="R23" s="105"/>
      <c r="S23" s="105"/>
      <c r="T23" s="105"/>
      <c r="U23" s="105"/>
      <c r="W23" s="101"/>
      <c r="X23" s="101"/>
      <c r="Y23" s="101"/>
      <c r="Z23" s="101"/>
      <c r="AA23" s="101"/>
    </row>
    <row r="24" spans="1:27" ht="15" customHeight="1" x14ac:dyDescent="0.3">
      <c r="B24" s="174"/>
      <c r="C24" s="28" t="s">
        <v>38</v>
      </c>
      <c r="D24" s="179">
        <f>SUM(F16:J17)</f>
        <v>0</v>
      </c>
      <c r="E24" s="180"/>
      <c r="F24" s="180"/>
      <c r="G24" s="180"/>
      <c r="H24" s="180"/>
      <c r="I24" s="180"/>
      <c r="J24" s="180"/>
      <c r="K24" s="180"/>
      <c r="L24" s="180"/>
      <c r="M24" s="180"/>
      <c r="N24" s="181"/>
      <c r="Q24" s="105"/>
      <c r="R24" s="105"/>
      <c r="S24" s="105"/>
      <c r="T24" s="105"/>
      <c r="U24" s="105"/>
      <c r="W24" s="101"/>
      <c r="X24" s="101"/>
      <c r="Y24" s="101"/>
      <c r="Z24" s="101"/>
      <c r="AA24" s="101"/>
    </row>
    <row r="25" spans="1:27" ht="15" customHeight="1" thickBot="1" x14ac:dyDescent="0.35">
      <c r="B25" s="175"/>
      <c r="C25" s="29" t="s">
        <v>39</v>
      </c>
      <c r="D25" s="182">
        <f>SUM(F21:J22)</f>
        <v>4.5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3"/>
      <c r="Q25" s="105"/>
      <c r="R25" s="105"/>
      <c r="S25" s="105"/>
      <c r="T25" s="105"/>
      <c r="U25" s="105"/>
      <c r="W25" s="101"/>
      <c r="X25" s="101"/>
      <c r="Y25" s="101"/>
      <c r="Z25" s="101"/>
      <c r="AA25" s="101"/>
    </row>
    <row r="26" spans="1:27" x14ac:dyDescent="0.3">
      <c r="B26" s="14" t="s">
        <v>25</v>
      </c>
      <c r="C26" s="56"/>
      <c r="D26" s="55"/>
      <c r="E26" s="100" t="s">
        <v>26</v>
      </c>
      <c r="F26" s="100"/>
      <c r="G26" s="14"/>
      <c r="H26" s="26"/>
      <c r="I26" s="55"/>
      <c r="J26" s="55"/>
      <c r="K26" s="106" t="s">
        <v>27</v>
      </c>
      <c r="L26" s="106"/>
      <c r="M26" s="106"/>
      <c r="N26" s="106"/>
      <c r="Q26" s="105"/>
      <c r="R26" s="105"/>
      <c r="S26" s="105"/>
      <c r="T26" s="105"/>
      <c r="U26" s="105"/>
      <c r="W26" s="101"/>
      <c r="X26" s="101"/>
      <c r="Y26" s="101"/>
      <c r="Z26" s="101"/>
      <c r="AA26" s="101"/>
    </row>
    <row r="27" spans="1:27" ht="14.4" customHeight="1" x14ac:dyDescent="0.3">
      <c r="B27" s="159" t="s">
        <v>16</v>
      </c>
      <c r="C27" s="159"/>
      <c r="D27" s="183" t="s">
        <v>100</v>
      </c>
      <c r="E27" s="183"/>
      <c r="F27" s="183"/>
      <c r="G27" s="183"/>
      <c r="H27" s="183"/>
      <c r="I27" s="183"/>
      <c r="J27" s="184" t="s">
        <v>101</v>
      </c>
      <c r="K27" s="184"/>
      <c r="L27" s="184"/>
      <c r="M27" s="184"/>
      <c r="N27" s="184"/>
      <c r="Q27" s="105"/>
      <c r="R27" s="105"/>
      <c r="S27" s="105"/>
      <c r="T27" s="105"/>
      <c r="U27" s="105"/>
      <c r="W27" s="101"/>
      <c r="X27" s="101"/>
      <c r="Y27" s="101"/>
      <c r="Z27" s="101"/>
      <c r="AA27" s="101"/>
    </row>
    <row r="28" spans="1:27" x14ac:dyDescent="0.3">
      <c r="Q28" s="105"/>
      <c r="R28" s="105"/>
      <c r="S28" s="105"/>
      <c r="T28" s="105"/>
      <c r="U28" s="105"/>
      <c r="W28" s="101"/>
      <c r="X28" s="101"/>
      <c r="Y28" s="101"/>
      <c r="Z28" s="101"/>
      <c r="AA28" s="101"/>
    </row>
    <row r="29" spans="1:27" x14ac:dyDescent="0.3"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Q29" s="17"/>
      <c r="R29" s="17"/>
      <c r="S29" s="17"/>
      <c r="T29" s="17"/>
      <c r="U29" s="17"/>
    </row>
    <row r="30" spans="1:27" x14ac:dyDescent="0.3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Q30" s="126" t="s">
        <v>55</v>
      </c>
      <c r="R30" s="126"/>
      <c r="S30" s="126"/>
      <c r="T30" s="126"/>
      <c r="U30" s="126"/>
    </row>
    <row r="31" spans="1:27" x14ac:dyDescent="0.3">
      <c r="Q31" s="126"/>
      <c r="R31" s="126"/>
      <c r="S31" s="126"/>
      <c r="T31" s="126"/>
      <c r="U31" s="126"/>
    </row>
    <row r="32" spans="1:27" ht="15" customHeight="1" x14ac:dyDescent="0.3">
      <c r="Q32" s="126"/>
      <c r="R32" s="126"/>
      <c r="S32" s="126"/>
      <c r="T32" s="126"/>
      <c r="U32" s="126"/>
    </row>
    <row r="33" spans="2:21" ht="15" customHeight="1" x14ac:dyDescent="0.3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Q33" s="126"/>
      <c r="R33" s="126"/>
      <c r="S33" s="126"/>
      <c r="T33" s="126"/>
      <c r="U33" s="126"/>
    </row>
    <row r="34" spans="2:21" x14ac:dyDescent="0.3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Q34" s="126"/>
      <c r="R34" s="126"/>
      <c r="S34" s="126"/>
      <c r="T34" s="126"/>
      <c r="U34" s="126"/>
    </row>
    <row r="35" spans="2:21" x14ac:dyDescent="0.3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Q35" s="126"/>
      <c r="R35" s="126"/>
      <c r="S35" s="126"/>
      <c r="T35" s="126"/>
      <c r="U35" s="126"/>
    </row>
    <row r="36" spans="2:21" x14ac:dyDescent="0.3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2:21" x14ac:dyDescent="0.3"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2:21" x14ac:dyDescent="0.3"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2:21" x14ac:dyDescent="0.3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2:21" x14ac:dyDescent="0.3">
      <c r="B40" s="55"/>
      <c r="C40" s="55"/>
      <c r="H40" s="55"/>
      <c r="I40" s="55"/>
      <c r="J40" s="55"/>
      <c r="K40" s="55"/>
      <c r="L40" s="55"/>
      <c r="M40" s="55"/>
    </row>
    <row r="41" spans="2:21" x14ac:dyDescent="0.3">
      <c r="B41" s="55"/>
      <c r="C41" s="55"/>
      <c r="H41" s="55"/>
      <c r="I41" s="55"/>
      <c r="J41" s="55"/>
      <c r="K41" s="55"/>
      <c r="L41" s="55"/>
      <c r="M41" s="55"/>
    </row>
    <row r="42" spans="2:21" x14ac:dyDescent="0.3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</row>
    <row r="43" spans="2:21" x14ac:dyDescent="0.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</row>
    <row r="44" spans="2:21" x14ac:dyDescent="0.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</row>
    <row r="45" spans="2:21" x14ac:dyDescent="0.3">
      <c r="B45" s="55"/>
      <c r="C45" s="55"/>
      <c r="H45" s="55"/>
      <c r="I45" s="55"/>
      <c r="J45" s="55"/>
      <c r="K45" s="55"/>
      <c r="L45" s="55"/>
      <c r="M45" s="55"/>
    </row>
    <row r="46" spans="2:21" x14ac:dyDescent="0.3">
      <c r="B46" s="55"/>
      <c r="C46" s="55"/>
      <c r="H46" s="55"/>
      <c r="I46" s="55"/>
      <c r="J46" s="55"/>
      <c r="K46" s="55"/>
      <c r="L46" s="55"/>
      <c r="M46" s="55"/>
    </row>
    <row r="47" spans="2:21" x14ac:dyDescent="0.3">
      <c r="B47" s="55"/>
      <c r="C47" s="55"/>
      <c r="H47" s="55"/>
      <c r="I47" s="55"/>
      <c r="J47" s="55"/>
      <c r="K47" s="55"/>
      <c r="L47" s="55"/>
      <c r="M47" s="55"/>
    </row>
    <row r="48" spans="2:21" x14ac:dyDescent="0.3">
      <c r="B48" s="55"/>
      <c r="C48" s="55"/>
      <c r="H48" s="55"/>
      <c r="I48" s="55"/>
      <c r="J48" s="55"/>
      <c r="K48" s="55"/>
      <c r="L48" s="55"/>
      <c r="M48" s="55"/>
    </row>
    <row r="49" spans="2:13" x14ac:dyDescent="0.3">
      <c r="B49" s="55"/>
      <c r="C49" s="55"/>
      <c r="D49" s="4"/>
      <c r="E49" s="4"/>
      <c r="F49" s="4"/>
      <c r="G49" s="4"/>
      <c r="H49" s="55"/>
      <c r="I49" s="55"/>
      <c r="J49" s="55"/>
      <c r="K49" s="55"/>
      <c r="L49" s="55"/>
      <c r="M49" s="55"/>
    </row>
    <row r="50" spans="2:13" ht="14.4" customHeight="1" x14ac:dyDescent="0.3">
      <c r="B50" s="55"/>
      <c r="C50" s="55"/>
      <c r="D50" s="4"/>
      <c r="E50" s="4"/>
      <c r="F50" s="4"/>
      <c r="G50" s="4"/>
      <c r="H50" s="55"/>
      <c r="I50" s="55"/>
      <c r="J50" s="55"/>
      <c r="K50" s="55"/>
      <c r="L50" s="55"/>
      <c r="M50" s="55"/>
    </row>
    <row r="51" spans="2:13" x14ac:dyDescent="0.3">
      <c r="B51" s="55"/>
      <c r="C51" s="55"/>
      <c r="D51" s="99" t="s">
        <v>17</v>
      </c>
      <c r="E51" s="99"/>
      <c r="F51" s="99"/>
      <c r="G51" s="99"/>
      <c r="H51" s="55"/>
      <c r="I51" s="55"/>
      <c r="J51" s="55"/>
      <c r="K51" s="55"/>
      <c r="L51" s="55"/>
      <c r="M51" s="55"/>
    </row>
    <row r="52" spans="2:13" x14ac:dyDescent="0.3">
      <c r="B52" s="55"/>
      <c r="C52" s="55"/>
      <c r="D52" s="99" t="s">
        <v>18</v>
      </c>
      <c r="E52" s="99"/>
      <c r="F52" s="99"/>
      <c r="G52" s="99"/>
      <c r="H52" s="55"/>
      <c r="I52" s="55"/>
      <c r="J52" s="55"/>
      <c r="K52" s="55"/>
      <c r="L52" s="55"/>
      <c r="M52" s="55"/>
    </row>
    <row r="53" spans="2:13" x14ac:dyDescent="0.3">
      <c r="B53" s="55"/>
      <c r="C53" s="55"/>
      <c r="D53" s="55"/>
      <c r="E53" s="4"/>
      <c r="F53" s="4"/>
      <c r="G53" s="4"/>
      <c r="H53" s="55"/>
      <c r="I53" s="55"/>
      <c r="J53" s="55"/>
      <c r="K53" s="55"/>
      <c r="L53" s="55"/>
      <c r="M53" s="55"/>
    </row>
    <row r="54" spans="2:13" x14ac:dyDescent="0.3"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</row>
    <row r="55" spans="2:13" x14ac:dyDescent="0.3"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</row>
    <row r="56" spans="2:13" x14ac:dyDescent="0.3"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</row>
  </sheetData>
  <mergeCells count="68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4"/>
    <mergeCell ref="R9:U14"/>
    <mergeCell ref="M10:N10"/>
    <mergeCell ref="M11:N11"/>
    <mergeCell ref="M12:N12"/>
    <mergeCell ref="M13:N13"/>
    <mergeCell ref="M14:N14"/>
    <mergeCell ref="A15:N15"/>
    <mergeCell ref="Q15:Q19"/>
    <mergeCell ref="R15:U19"/>
    <mergeCell ref="B16:B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N17"/>
    <mergeCell ref="D51:G51"/>
    <mergeCell ref="D52:G52"/>
    <mergeCell ref="W23:AA28"/>
    <mergeCell ref="B23:B25"/>
    <mergeCell ref="D23:N23"/>
    <mergeCell ref="D24:N24"/>
    <mergeCell ref="D25:N25"/>
    <mergeCell ref="E26:F26"/>
    <mergeCell ref="K26:N26"/>
    <mergeCell ref="Q23:U28"/>
    <mergeCell ref="J27:N27"/>
    <mergeCell ref="W17:AA21"/>
    <mergeCell ref="B27:C27"/>
    <mergeCell ref="D27:I27"/>
    <mergeCell ref="Q30:U35"/>
    <mergeCell ref="S20:U20"/>
    <mergeCell ref="M21:N21"/>
    <mergeCell ref="S21:U21"/>
    <mergeCell ref="M22:N22"/>
    <mergeCell ref="A18:C19"/>
    <mergeCell ref="E18:E19"/>
    <mergeCell ref="K18:K19"/>
    <mergeCell ref="L18:L19"/>
    <mergeCell ref="A20:N20"/>
    <mergeCell ref="Q20:Q21"/>
  </mergeCells>
  <conditionalFormatting sqref="D1:D2 D21:D22 D33:D39 D42:D44 D29:D30 D49:D1048576 D5:D7 D9:D14 D16:D18">
    <cfRule type="cellIs" dxfId="15" priority="7" operator="equal">
      <formula>"DS"</formula>
    </cfRule>
    <cfRule type="cellIs" dxfId="14" priority="8" operator="equal">
      <formula>"DA"</formula>
    </cfRule>
  </conditionalFormatting>
  <conditionalFormatting sqref="D3:D4">
    <cfRule type="cellIs" dxfId="13" priority="5" operator="equal">
      <formula>"DS"</formula>
    </cfRule>
    <cfRule type="cellIs" dxfId="12" priority="6" operator="equal">
      <formula>"DA"</formula>
    </cfRule>
  </conditionalFormatting>
  <conditionalFormatting sqref="D27">
    <cfRule type="cellIs" dxfId="11" priority="1" operator="equal">
      <formula>"S"</formula>
    </cfRule>
    <cfRule type="cellIs" dxfId="10" priority="2" operator="equal">
      <formula>"D"</formula>
    </cfRule>
    <cfRule type="cellIs" dxfId="9" priority="3" operator="equal">
      <formula>"C"</formula>
    </cfRule>
    <cfRule type="cellIs" dxfId="8" priority="4" operator="equal">
      <formula>"F"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D3C-5B42-491D-9041-AD45A81072CD}">
  <dimension ref="A1:AA53"/>
  <sheetViews>
    <sheetView zoomScaleNormal="100" zoomScaleSheetLayoutView="70" workbookViewId="0">
      <selection activeCell="O14" sqref="O14"/>
    </sheetView>
  </sheetViews>
  <sheetFormatPr defaultRowHeight="14.4" x14ac:dyDescent="0.3"/>
  <cols>
    <col min="1" max="1" width="4.6640625" style="50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6" customWidth="1"/>
  </cols>
  <sheetData>
    <row r="1" spans="1:27" ht="57" customHeight="1" thickBot="1" x14ac:dyDescent="0.4">
      <c r="B1" s="49"/>
      <c r="C1" s="4"/>
      <c r="D1" s="154" t="s">
        <v>52</v>
      </c>
      <c r="E1" s="154"/>
      <c r="F1" s="154"/>
      <c r="G1" s="154"/>
      <c r="H1" s="154"/>
      <c r="I1" s="1"/>
      <c r="J1" s="1"/>
      <c r="K1" s="5"/>
      <c r="L1" s="150"/>
      <c r="M1" s="150"/>
      <c r="Q1" s="151" t="s">
        <v>33</v>
      </c>
      <c r="R1" s="152"/>
      <c r="S1" s="152"/>
      <c r="T1" s="152"/>
      <c r="U1" s="153"/>
    </row>
    <row r="2" spans="1:27" ht="15" customHeight="1" x14ac:dyDescent="0.3">
      <c r="B2" s="159"/>
      <c r="C2" s="159"/>
      <c r="D2" s="99" t="s">
        <v>51</v>
      </c>
      <c r="E2" s="99"/>
      <c r="F2" s="99"/>
      <c r="G2" s="99"/>
      <c r="H2" s="99"/>
      <c r="K2" s="8" t="s">
        <v>21</v>
      </c>
      <c r="L2" s="159" t="s">
        <v>45</v>
      </c>
      <c r="M2" s="159"/>
      <c r="Q2" s="160">
        <v>1</v>
      </c>
      <c r="R2" s="163" t="s">
        <v>50</v>
      </c>
      <c r="S2" s="164"/>
      <c r="T2" s="164"/>
      <c r="U2" s="165"/>
    </row>
    <row r="3" spans="1:27" ht="14.4" customHeight="1" x14ac:dyDescent="0.3">
      <c r="B3" s="7" t="s">
        <v>15</v>
      </c>
      <c r="C3" s="99" t="s">
        <v>58</v>
      </c>
      <c r="D3" s="99"/>
      <c r="E3" s="99"/>
      <c r="F3" s="99"/>
      <c r="G3" s="99"/>
      <c r="K3" s="8" t="s">
        <v>22</v>
      </c>
      <c r="L3" s="159" t="s">
        <v>24</v>
      </c>
      <c r="M3" s="159"/>
      <c r="Q3" s="161"/>
      <c r="R3" s="120"/>
      <c r="S3" s="121"/>
      <c r="T3" s="121"/>
      <c r="U3" s="122"/>
    </row>
    <row r="4" spans="1:27" ht="15.75" customHeight="1" x14ac:dyDescent="0.3">
      <c r="B4" s="7" t="s">
        <v>20</v>
      </c>
      <c r="C4" s="100" t="s">
        <v>59</v>
      </c>
      <c r="D4" s="100"/>
      <c r="E4" s="100"/>
      <c r="F4" s="100"/>
      <c r="G4" s="100"/>
      <c r="K4" s="8" t="s">
        <v>23</v>
      </c>
      <c r="L4" s="166" t="s">
        <v>24</v>
      </c>
      <c r="M4" s="166"/>
      <c r="Q4" s="161"/>
      <c r="R4" s="120"/>
      <c r="S4" s="121"/>
      <c r="T4" s="121"/>
      <c r="U4" s="122"/>
    </row>
    <row r="5" spans="1:27" ht="12" customHeight="1" thickBot="1" x14ac:dyDescent="0.35">
      <c r="B5" s="54"/>
      <c r="C5" s="53"/>
      <c r="D5" s="53"/>
      <c r="E5" s="53"/>
      <c r="F5" s="53"/>
      <c r="G5" s="53"/>
      <c r="H5" s="10"/>
      <c r="I5" s="10"/>
      <c r="J5" s="10"/>
      <c r="K5" s="11"/>
      <c r="L5" s="56"/>
      <c r="M5" s="53"/>
      <c r="Q5" s="161"/>
      <c r="R5" s="120"/>
      <c r="S5" s="121"/>
      <c r="T5" s="121"/>
      <c r="U5" s="122"/>
    </row>
    <row r="6" spans="1:27" s="55" customFormat="1" ht="16.5" customHeight="1" x14ac:dyDescent="0.3">
      <c r="A6" s="127" t="s">
        <v>43</v>
      </c>
      <c r="B6" s="144" t="s">
        <v>2</v>
      </c>
      <c r="C6" s="144" t="s">
        <v>3</v>
      </c>
      <c r="D6" s="144" t="s">
        <v>14</v>
      </c>
      <c r="E6" s="167" t="s">
        <v>0</v>
      </c>
      <c r="F6" s="144" t="s">
        <v>1</v>
      </c>
      <c r="G6" s="144"/>
      <c r="H6" s="144"/>
      <c r="I6" s="144"/>
      <c r="J6" s="57"/>
      <c r="K6" s="144" t="s">
        <v>9</v>
      </c>
      <c r="L6" s="144"/>
      <c r="M6" s="144" t="s">
        <v>8</v>
      </c>
      <c r="N6" s="145"/>
      <c r="Q6" s="161"/>
      <c r="R6" s="120"/>
      <c r="S6" s="121"/>
      <c r="T6" s="121"/>
      <c r="U6" s="122"/>
    </row>
    <row r="7" spans="1:27" ht="15" thickBot="1" x14ac:dyDescent="0.35">
      <c r="A7" s="128"/>
      <c r="B7" s="146"/>
      <c r="C7" s="146"/>
      <c r="D7" s="146"/>
      <c r="E7" s="168"/>
      <c r="F7" s="12" t="s">
        <v>4</v>
      </c>
      <c r="G7" s="12" t="s">
        <v>5</v>
      </c>
      <c r="H7" s="12" t="s">
        <v>6</v>
      </c>
      <c r="I7" s="12" t="s">
        <v>7</v>
      </c>
      <c r="J7" s="60" t="s">
        <v>54</v>
      </c>
      <c r="K7" s="12" t="s">
        <v>19</v>
      </c>
      <c r="L7" s="12" t="s">
        <v>44</v>
      </c>
      <c r="M7" s="146"/>
      <c r="N7" s="147"/>
      <c r="Q7" s="161"/>
      <c r="R7" s="120"/>
      <c r="S7" s="121"/>
      <c r="T7" s="121"/>
      <c r="U7" s="122"/>
    </row>
    <row r="8" spans="1:27" ht="15" thickBot="1" x14ac:dyDescent="0.35">
      <c r="A8" s="129" t="s">
        <v>10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1"/>
      <c r="Q8" s="162"/>
      <c r="R8" s="123"/>
      <c r="S8" s="124"/>
      <c r="T8" s="124"/>
      <c r="U8" s="125"/>
    </row>
    <row r="9" spans="1:27" ht="15" customHeight="1" x14ac:dyDescent="0.3">
      <c r="A9" s="33">
        <v>1</v>
      </c>
      <c r="B9" s="85" t="s">
        <v>97</v>
      </c>
      <c r="C9" s="93" t="s">
        <v>61</v>
      </c>
      <c r="D9" s="46" t="s">
        <v>42</v>
      </c>
      <c r="E9" s="47">
        <v>2</v>
      </c>
      <c r="F9" s="65">
        <v>1</v>
      </c>
      <c r="G9" s="65"/>
      <c r="H9" s="65"/>
      <c r="I9" s="65"/>
      <c r="J9" s="65"/>
      <c r="K9" s="65">
        <f>SUM(F9:I9)*14</f>
        <v>14</v>
      </c>
      <c r="L9" s="65">
        <f>E9*25-K9</f>
        <v>36</v>
      </c>
      <c r="M9" s="148" t="s">
        <v>12</v>
      </c>
      <c r="N9" s="149"/>
      <c r="Q9" s="115">
        <v>2</v>
      </c>
      <c r="R9" s="117" t="s">
        <v>36</v>
      </c>
      <c r="S9" s="118"/>
      <c r="T9" s="118"/>
      <c r="U9" s="119"/>
    </row>
    <row r="10" spans="1:27" ht="43.8" thickBot="1" x14ac:dyDescent="0.35">
      <c r="A10" s="35">
        <v>2</v>
      </c>
      <c r="B10" s="86" t="s">
        <v>98</v>
      </c>
      <c r="C10" s="88" t="s">
        <v>62</v>
      </c>
      <c r="D10" s="42"/>
      <c r="E10" s="44">
        <v>28</v>
      </c>
      <c r="F10" s="30"/>
      <c r="G10" s="30"/>
      <c r="H10" s="30"/>
      <c r="I10" s="30"/>
      <c r="J10" s="64"/>
      <c r="K10" s="64">
        <f>SUM(F10:I10)*14</f>
        <v>0</v>
      </c>
      <c r="L10" s="64">
        <f t="shared" ref="L10" si="0">E10*25-K10</f>
        <v>700</v>
      </c>
      <c r="M10" s="157" t="s">
        <v>12</v>
      </c>
      <c r="N10" s="158"/>
      <c r="Q10" s="162"/>
      <c r="R10" s="123"/>
      <c r="S10" s="124"/>
      <c r="T10" s="124"/>
      <c r="U10" s="125"/>
    </row>
    <row r="11" spans="1:27" ht="14.4" customHeight="1" thickBot="1" x14ac:dyDescent="0.35">
      <c r="A11" s="196" t="s">
        <v>11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8"/>
      <c r="Q11" s="115">
        <v>3</v>
      </c>
      <c r="R11" s="117" t="s">
        <v>49</v>
      </c>
      <c r="S11" s="118"/>
      <c r="T11" s="118"/>
      <c r="U11" s="119"/>
    </row>
    <row r="12" spans="1:27" ht="15" customHeight="1" x14ac:dyDescent="0.3">
      <c r="A12" s="33"/>
      <c r="B12" s="199"/>
      <c r="C12" s="93"/>
      <c r="D12" s="201"/>
      <c r="E12" s="203"/>
      <c r="F12" s="148"/>
      <c r="G12" s="148"/>
      <c r="H12" s="148"/>
      <c r="I12" s="148"/>
      <c r="J12" s="148"/>
      <c r="K12" s="148"/>
      <c r="L12" s="148"/>
      <c r="M12" s="148"/>
      <c r="N12" s="149"/>
      <c r="Q12" s="161"/>
      <c r="R12" s="120"/>
      <c r="S12" s="121"/>
      <c r="T12" s="121"/>
      <c r="U12" s="122"/>
    </row>
    <row r="13" spans="1:27" ht="15" thickBot="1" x14ac:dyDescent="0.35">
      <c r="A13" s="35"/>
      <c r="B13" s="200"/>
      <c r="C13" s="88"/>
      <c r="D13" s="202"/>
      <c r="E13" s="204"/>
      <c r="F13" s="157"/>
      <c r="G13" s="157"/>
      <c r="H13" s="157"/>
      <c r="I13" s="157"/>
      <c r="J13" s="157"/>
      <c r="K13" s="157"/>
      <c r="L13" s="157"/>
      <c r="M13" s="157"/>
      <c r="N13" s="158"/>
      <c r="Q13" s="161"/>
      <c r="R13" s="120"/>
      <c r="S13" s="121"/>
      <c r="T13" s="121"/>
      <c r="U13" s="122"/>
      <c r="W13" s="102" t="s">
        <v>57</v>
      </c>
      <c r="X13" s="101"/>
      <c r="Y13" s="101"/>
      <c r="Z13" s="101"/>
      <c r="AA13" s="101"/>
    </row>
    <row r="14" spans="1:27" ht="15" customHeight="1" x14ac:dyDescent="0.3">
      <c r="A14" s="205" t="s">
        <v>30</v>
      </c>
      <c r="B14" s="177"/>
      <c r="C14" s="178"/>
      <c r="D14" s="89" t="s">
        <v>35</v>
      </c>
      <c r="E14" s="177">
        <f>SUM(E9:E13)</f>
        <v>30</v>
      </c>
      <c r="F14" s="90">
        <f>SUM(F9:F13)</f>
        <v>1</v>
      </c>
      <c r="G14" s="90">
        <f>SUM(G9:G13)</f>
        <v>0</v>
      </c>
      <c r="H14" s="90">
        <f>SUM(H9:H13)</f>
        <v>0</v>
      </c>
      <c r="I14" s="90">
        <f>SUM(I9:I13)</f>
        <v>0</v>
      </c>
      <c r="J14" s="90"/>
      <c r="K14" s="177">
        <f ca="1">SUM(K8:K14)</f>
        <v>378</v>
      </c>
      <c r="L14" s="177">
        <f ca="1">SUM(L8:L14)</f>
        <v>297</v>
      </c>
      <c r="M14" s="91" t="s">
        <v>28</v>
      </c>
      <c r="N14" s="92" t="s">
        <v>40</v>
      </c>
      <c r="Q14" s="161"/>
      <c r="R14" s="120"/>
      <c r="S14" s="121"/>
      <c r="T14" s="121"/>
      <c r="U14" s="122"/>
      <c r="W14" s="101"/>
      <c r="X14" s="101"/>
      <c r="Y14" s="101"/>
      <c r="Z14" s="101"/>
      <c r="AA14" s="101"/>
    </row>
    <row r="15" spans="1:27" ht="15" customHeight="1" thickBot="1" x14ac:dyDescent="0.35">
      <c r="A15" s="141"/>
      <c r="B15" s="142"/>
      <c r="C15" s="143"/>
      <c r="D15" s="59" t="s">
        <v>34</v>
      </c>
      <c r="E15" s="142"/>
      <c r="F15" s="52">
        <f>COUNT(F9:F13)</f>
        <v>1</v>
      </c>
      <c r="G15" s="52">
        <f>COUNT(G9:G13)</f>
        <v>0</v>
      </c>
      <c r="H15" s="52">
        <f>COUNT(H9:H13)</f>
        <v>0</v>
      </c>
      <c r="I15" s="52">
        <f>COUNT(I9:I13)</f>
        <v>0</v>
      </c>
      <c r="J15" s="52"/>
      <c r="K15" s="142"/>
      <c r="L15" s="142"/>
      <c r="M15" s="45">
        <f>COUNTIF(M1:M14,"=E")</f>
        <v>0</v>
      </c>
      <c r="N15" s="48">
        <f>COUNTIF(M1:M14,"=V")</f>
        <v>2</v>
      </c>
      <c r="Q15" s="162"/>
      <c r="R15" s="123"/>
      <c r="S15" s="124"/>
      <c r="T15" s="124"/>
      <c r="U15" s="125"/>
      <c r="W15" s="101"/>
      <c r="X15" s="101"/>
      <c r="Y15" s="101"/>
      <c r="Z15" s="101"/>
      <c r="AA15" s="101"/>
    </row>
    <row r="16" spans="1:27" ht="15" customHeight="1" thickBot="1" x14ac:dyDescent="0.35">
      <c r="A16" s="135" t="s">
        <v>29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7"/>
      <c r="Q16" s="115">
        <v>4</v>
      </c>
      <c r="R16" s="61" t="s">
        <v>42</v>
      </c>
      <c r="S16" s="107" t="s">
        <v>47</v>
      </c>
      <c r="T16" s="108"/>
      <c r="U16" s="109"/>
      <c r="W16" s="101"/>
      <c r="X16" s="101"/>
      <c r="Y16" s="101"/>
      <c r="Z16" s="101"/>
      <c r="AA16" s="101"/>
    </row>
    <row r="17" spans="1:27" ht="15" customHeight="1" thickBot="1" x14ac:dyDescent="0.35">
      <c r="A17" s="33"/>
      <c r="B17" s="31"/>
      <c r="C17" s="40"/>
      <c r="D17" s="46"/>
      <c r="E17" s="47"/>
      <c r="F17" s="65"/>
      <c r="G17" s="65"/>
      <c r="H17" s="65"/>
      <c r="I17" s="65"/>
      <c r="J17" s="65"/>
      <c r="K17" s="65"/>
      <c r="L17" s="65"/>
      <c r="M17" s="148"/>
      <c r="N17" s="149"/>
      <c r="Q17" s="116"/>
      <c r="R17" s="62" t="s">
        <v>46</v>
      </c>
      <c r="S17" s="112" t="s">
        <v>48</v>
      </c>
      <c r="T17" s="113"/>
      <c r="U17" s="114"/>
      <c r="W17" s="101"/>
      <c r="X17" s="101"/>
      <c r="Y17" s="101"/>
      <c r="Z17" s="101"/>
      <c r="AA17" s="101"/>
    </row>
    <row r="18" spans="1:27" ht="15" customHeight="1" x14ac:dyDescent="0.3">
      <c r="A18" s="34"/>
      <c r="B18" s="63"/>
      <c r="C18" s="68"/>
      <c r="D18" s="72"/>
      <c r="E18" s="43"/>
      <c r="F18" s="63"/>
      <c r="G18" s="63"/>
      <c r="H18" s="63"/>
      <c r="I18" s="63"/>
      <c r="J18" s="63"/>
      <c r="K18" s="63"/>
      <c r="L18" s="63"/>
      <c r="M18" s="155"/>
      <c r="N18" s="156"/>
      <c r="Q18" s="17"/>
      <c r="R18" s="16"/>
      <c r="S18" s="17"/>
      <c r="T18" s="17"/>
      <c r="U18" s="17"/>
    </row>
    <row r="19" spans="1:27" ht="15.75" customHeight="1" thickBot="1" x14ac:dyDescent="0.35">
      <c r="A19" s="35"/>
      <c r="B19" s="64"/>
      <c r="C19" s="41"/>
      <c r="D19" s="42"/>
      <c r="E19" s="44"/>
      <c r="F19" s="64"/>
      <c r="G19" s="64"/>
      <c r="H19" s="64"/>
      <c r="I19" s="64"/>
      <c r="J19" s="64"/>
      <c r="K19" s="64"/>
      <c r="L19" s="64"/>
      <c r="M19" s="157"/>
      <c r="N19" s="158"/>
      <c r="Q19" s="195" t="s">
        <v>53</v>
      </c>
      <c r="R19" s="105"/>
      <c r="S19" s="105"/>
      <c r="T19" s="105"/>
      <c r="U19" s="105"/>
      <c r="W19" s="101" t="s">
        <v>56</v>
      </c>
      <c r="X19" s="101"/>
      <c r="Y19" s="101"/>
      <c r="Z19" s="101"/>
      <c r="AA19" s="101"/>
    </row>
    <row r="20" spans="1:27" ht="18" customHeight="1" x14ac:dyDescent="0.3">
      <c r="B20" s="185" t="s">
        <v>41</v>
      </c>
      <c r="C20" s="27" t="s">
        <v>37</v>
      </c>
      <c r="D20" s="186">
        <f>SUM(F9:J10)</f>
        <v>1</v>
      </c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Q20" s="105"/>
      <c r="R20" s="105"/>
      <c r="S20" s="105"/>
      <c r="T20" s="105"/>
      <c r="U20" s="105"/>
      <c r="W20" s="101"/>
      <c r="X20" s="101"/>
      <c r="Y20" s="101"/>
      <c r="Z20" s="101"/>
      <c r="AA20" s="101"/>
    </row>
    <row r="21" spans="1:27" ht="15" customHeight="1" x14ac:dyDescent="0.3">
      <c r="B21" s="174"/>
      <c r="C21" s="28" t="s">
        <v>38</v>
      </c>
      <c r="D21" s="179">
        <f>SUM(F12:J13)</f>
        <v>0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1"/>
      <c r="Q21" s="105"/>
      <c r="R21" s="105"/>
      <c r="S21" s="105"/>
      <c r="T21" s="105"/>
      <c r="U21" s="105"/>
      <c r="W21" s="101"/>
      <c r="X21" s="101"/>
      <c r="Y21" s="101"/>
      <c r="Z21" s="101"/>
      <c r="AA21" s="101"/>
    </row>
    <row r="22" spans="1:27" ht="15" customHeight="1" thickBot="1" x14ac:dyDescent="0.35">
      <c r="B22" s="175"/>
      <c r="C22" s="29" t="s">
        <v>39</v>
      </c>
      <c r="D22" s="182">
        <f>SUM(F17:J19)</f>
        <v>0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Q22" s="105"/>
      <c r="R22" s="105"/>
      <c r="S22" s="105"/>
      <c r="T22" s="105"/>
      <c r="U22" s="105"/>
      <c r="W22" s="101"/>
      <c r="X22" s="101"/>
      <c r="Y22" s="101"/>
      <c r="Z22" s="101"/>
      <c r="AA22" s="101"/>
    </row>
    <row r="23" spans="1:27" x14ac:dyDescent="0.3">
      <c r="B23" s="14" t="s">
        <v>25</v>
      </c>
      <c r="C23" s="56"/>
      <c r="D23" s="55"/>
      <c r="E23" s="100" t="s">
        <v>26</v>
      </c>
      <c r="F23" s="100"/>
      <c r="G23" s="14"/>
      <c r="H23" s="26"/>
      <c r="I23" s="55"/>
      <c r="J23" s="55"/>
      <c r="K23" s="106" t="s">
        <v>27</v>
      </c>
      <c r="L23" s="106"/>
      <c r="M23" s="106"/>
      <c r="N23" s="106"/>
      <c r="Q23" s="105"/>
      <c r="R23" s="105"/>
      <c r="S23" s="105"/>
      <c r="T23" s="105"/>
      <c r="U23" s="105"/>
      <c r="W23" s="101"/>
      <c r="X23" s="101"/>
      <c r="Y23" s="101"/>
      <c r="Z23" s="101"/>
      <c r="AA23" s="101"/>
    </row>
    <row r="24" spans="1:27" ht="14.4" customHeight="1" x14ac:dyDescent="0.3">
      <c r="B24" s="159" t="s">
        <v>16</v>
      </c>
      <c r="C24" s="159"/>
      <c r="D24" s="183" t="s">
        <v>100</v>
      </c>
      <c r="E24" s="183"/>
      <c r="F24" s="183"/>
      <c r="G24" s="183"/>
      <c r="H24" s="183"/>
      <c r="I24" s="183"/>
      <c r="J24" s="184" t="s">
        <v>101</v>
      </c>
      <c r="K24" s="184"/>
      <c r="L24" s="184"/>
      <c r="M24" s="184"/>
      <c r="N24" s="184"/>
      <c r="Q24" s="105"/>
      <c r="R24" s="105"/>
      <c r="S24" s="105"/>
      <c r="T24" s="105"/>
      <c r="U24" s="105"/>
      <c r="W24" s="101"/>
      <c r="X24" s="101"/>
      <c r="Y24" s="101"/>
      <c r="Z24" s="101"/>
      <c r="AA24" s="101"/>
    </row>
    <row r="25" spans="1:27" x14ac:dyDescent="0.3">
      <c r="Q25" s="105"/>
      <c r="R25" s="105"/>
      <c r="S25" s="105"/>
      <c r="T25" s="105"/>
      <c r="U25" s="105"/>
      <c r="W25" s="101"/>
      <c r="X25" s="101"/>
      <c r="Y25" s="101"/>
      <c r="Z25" s="101"/>
      <c r="AA25" s="101"/>
    </row>
    <row r="26" spans="1:27" x14ac:dyDescent="0.3">
      <c r="Q26" s="17"/>
      <c r="R26" s="17"/>
      <c r="S26" s="17"/>
      <c r="T26" s="17"/>
      <c r="U26" s="17"/>
    </row>
    <row r="27" spans="1:27" x14ac:dyDescent="0.3">
      <c r="Q27" s="126" t="s">
        <v>55</v>
      </c>
      <c r="R27" s="126"/>
      <c r="S27" s="126"/>
      <c r="T27" s="126"/>
      <c r="U27" s="126"/>
    </row>
    <row r="28" spans="1:27" x14ac:dyDescent="0.3">
      <c r="B28" s="55"/>
      <c r="C28" s="55"/>
      <c r="H28" s="4"/>
      <c r="I28" s="4"/>
      <c r="J28" s="4"/>
      <c r="K28" s="55"/>
      <c r="L28" s="55"/>
      <c r="M28" s="55"/>
      <c r="Q28" s="126"/>
      <c r="R28" s="126"/>
      <c r="S28" s="126"/>
      <c r="T28" s="126"/>
      <c r="U28" s="126"/>
    </row>
    <row r="29" spans="1:27" ht="15" customHeight="1" x14ac:dyDescent="0.3">
      <c r="B29" s="55"/>
      <c r="C29" s="55"/>
      <c r="H29" s="4"/>
      <c r="I29" s="4"/>
      <c r="J29" s="4"/>
      <c r="K29" s="55"/>
      <c r="L29" s="55"/>
      <c r="M29" s="55"/>
      <c r="Q29" s="126"/>
      <c r="R29" s="126"/>
      <c r="S29" s="126"/>
      <c r="T29" s="126"/>
      <c r="U29" s="126"/>
    </row>
    <row r="30" spans="1:27" ht="15" customHeight="1" x14ac:dyDescent="0.3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Q30" s="126"/>
      <c r="R30" s="126"/>
      <c r="S30" s="126"/>
      <c r="T30" s="126"/>
      <c r="U30" s="126"/>
    </row>
    <row r="31" spans="1:27" x14ac:dyDescent="0.3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Q31" s="126"/>
      <c r="R31" s="126"/>
      <c r="S31" s="126"/>
      <c r="T31" s="126"/>
      <c r="U31" s="126"/>
    </row>
    <row r="32" spans="1:27" x14ac:dyDescent="0.3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Q32" s="126"/>
      <c r="R32" s="126"/>
      <c r="S32" s="126"/>
      <c r="T32" s="126"/>
      <c r="U32" s="126"/>
    </row>
    <row r="33" spans="2:13" x14ac:dyDescent="0.3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2:13" x14ac:dyDescent="0.3"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</row>
    <row r="35" spans="2:13" x14ac:dyDescent="0.3"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2:13" x14ac:dyDescent="0.3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</row>
    <row r="37" spans="2:13" x14ac:dyDescent="0.3">
      <c r="B37" s="55"/>
      <c r="C37" s="55"/>
      <c r="H37" s="55"/>
      <c r="I37" s="55"/>
      <c r="J37" s="55"/>
      <c r="K37" s="55"/>
      <c r="L37" s="55"/>
      <c r="M37" s="55"/>
    </row>
    <row r="38" spans="2:13" x14ac:dyDescent="0.3">
      <c r="B38" s="55"/>
      <c r="C38" s="55"/>
      <c r="H38" s="55"/>
      <c r="I38" s="55"/>
      <c r="J38" s="55"/>
      <c r="K38" s="55"/>
      <c r="L38" s="55"/>
      <c r="M38" s="55"/>
    </row>
    <row r="39" spans="2:13" x14ac:dyDescent="0.3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</row>
    <row r="40" spans="2:13" x14ac:dyDescent="0.3"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2:13" x14ac:dyDescent="0.3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  <row r="42" spans="2:13" x14ac:dyDescent="0.3">
      <c r="B42" s="55"/>
      <c r="C42" s="55"/>
      <c r="H42" s="55"/>
      <c r="I42" s="55"/>
      <c r="J42" s="55"/>
      <c r="K42" s="55"/>
      <c r="L42" s="55"/>
      <c r="M42" s="55"/>
    </row>
    <row r="43" spans="2:13" x14ac:dyDescent="0.3">
      <c r="B43" s="55"/>
      <c r="C43" s="55"/>
      <c r="H43" s="55"/>
      <c r="I43" s="55"/>
      <c r="J43" s="55"/>
      <c r="K43" s="55"/>
      <c r="L43" s="55"/>
      <c r="M43" s="55"/>
    </row>
    <row r="44" spans="2:13" x14ac:dyDescent="0.3">
      <c r="B44" s="55"/>
      <c r="C44" s="55"/>
      <c r="H44" s="55"/>
      <c r="I44" s="55"/>
      <c r="J44" s="55"/>
      <c r="K44" s="55"/>
      <c r="L44" s="55"/>
      <c r="M44" s="55"/>
    </row>
    <row r="45" spans="2:13" x14ac:dyDescent="0.3">
      <c r="B45" s="55"/>
      <c r="C45" s="55"/>
      <c r="H45" s="55"/>
      <c r="I45" s="55"/>
      <c r="J45" s="55"/>
      <c r="K45" s="55"/>
      <c r="L45" s="55"/>
      <c r="M45" s="55"/>
    </row>
    <row r="46" spans="2:13" x14ac:dyDescent="0.3">
      <c r="B46" s="55"/>
      <c r="C46" s="55"/>
      <c r="D46" s="4"/>
      <c r="E46" s="4"/>
      <c r="F46" s="4"/>
      <c r="G46" s="4"/>
      <c r="H46" s="55"/>
      <c r="I46" s="55"/>
      <c r="J46" s="55"/>
      <c r="K46" s="55"/>
      <c r="L46" s="55"/>
      <c r="M46" s="55"/>
    </row>
    <row r="47" spans="2:13" ht="14.4" customHeight="1" x14ac:dyDescent="0.3">
      <c r="B47" s="55"/>
      <c r="C47" s="55"/>
      <c r="D47" s="4"/>
      <c r="E47" s="4"/>
      <c r="F47" s="4"/>
      <c r="G47" s="4"/>
      <c r="H47" s="55"/>
      <c r="I47" s="55"/>
      <c r="J47" s="55"/>
      <c r="K47" s="55"/>
      <c r="L47" s="55"/>
      <c r="M47" s="55"/>
    </row>
    <row r="48" spans="2:13" x14ac:dyDescent="0.3">
      <c r="B48" s="55"/>
      <c r="C48" s="55"/>
      <c r="D48" s="99" t="s">
        <v>17</v>
      </c>
      <c r="E48" s="99"/>
      <c r="F48" s="99"/>
      <c r="G48" s="99"/>
      <c r="H48" s="55"/>
      <c r="I48" s="55"/>
      <c r="J48" s="55"/>
      <c r="K48" s="55"/>
      <c r="L48" s="55"/>
      <c r="M48" s="55"/>
    </row>
    <row r="49" spans="2:13" x14ac:dyDescent="0.3">
      <c r="B49" s="55"/>
      <c r="C49" s="55"/>
      <c r="D49" s="99" t="s">
        <v>18</v>
      </c>
      <c r="E49" s="99"/>
      <c r="F49" s="99"/>
      <c r="G49" s="99"/>
      <c r="H49" s="55"/>
      <c r="I49" s="55"/>
      <c r="J49" s="55"/>
      <c r="K49" s="55"/>
      <c r="L49" s="55"/>
      <c r="M49" s="55"/>
    </row>
    <row r="50" spans="2:13" x14ac:dyDescent="0.3">
      <c r="B50" s="55"/>
      <c r="C50" s="55"/>
      <c r="D50" s="55"/>
      <c r="E50" s="4"/>
      <c r="F50" s="4"/>
      <c r="G50" s="4"/>
      <c r="H50" s="55"/>
      <c r="I50" s="55"/>
      <c r="J50" s="55"/>
      <c r="K50" s="55"/>
      <c r="L50" s="55"/>
      <c r="M50" s="55"/>
    </row>
    <row r="51" spans="2:13" x14ac:dyDescent="0.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</row>
    <row r="52" spans="2:13" x14ac:dyDescent="0.3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</row>
    <row r="53" spans="2:13" x14ac:dyDescent="0.3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</row>
  </sheetData>
  <mergeCells count="65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0"/>
    <mergeCell ref="R9:U10"/>
    <mergeCell ref="M10:N10"/>
    <mergeCell ref="A11:N11"/>
    <mergeCell ref="Q11:Q15"/>
    <mergeCell ref="R11:U15"/>
    <mergeCell ref="B12:B13"/>
    <mergeCell ref="D12:D13"/>
    <mergeCell ref="E12:E13"/>
    <mergeCell ref="F12:F13"/>
    <mergeCell ref="G12:G13"/>
    <mergeCell ref="H12:H13"/>
    <mergeCell ref="A14:C15"/>
    <mergeCell ref="E14:E15"/>
    <mergeCell ref="W13:AA17"/>
    <mergeCell ref="I12:I13"/>
    <mergeCell ref="J12:J13"/>
    <mergeCell ref="K12:K13"/>
    <mergeCell ref="L12:L13"/>
    <mergeCell ref="M12:N13"/>
    <mergeCell ref="K14:K15"/>
    <mergeCell ref="L14:L15"/>
    <mergeCell ref="Q16:Q17"/>
    <mergeCell ref="S16:U16"/>
    <mergeCell ref="M17:N17"/>
    <mergeCell ref="S17:U17"/>
    <mergeCell ref="J24:N24"/>
    <mergeCell ref="D48:G48"/>
    <mergeCell ref="M18:N18"/>
    <mergeCell ref="A16:N16"/>
    <mergeCell ref="D49:G49"/>
    <mergeCell ref="W19:AA25"/>
    <mergeCell ref="B20:B22"/>
    <mergeCell ref="D20:N20"/>
    <mergeCell ref="D21:N21"/>
    <mergeCell ref="D22:N22"/>
    <mergeCell ref="E23:F23"/>
    <mergeCell ref="K23:N23"/>
    <mergeCell ref="M19:N19"/>
    <mergeCell ref="Q19:U25"/>
    <mergeCell ref="B24:C24"/>
    <mergeCell ref="D24:I24"/>
    <mergeCell ref="Q27:U32"/>
  </mergeCells>
  <conditionalFormatting sqref="D1:D2 D17:D19 D30:D36 D39:D41 D46:D1048576 D5:D7 D9:D10 D12:D14">
    <cfRule type="cellIs" dxfId="7" priority="7" operator="equal">
      <formula>"DS"</formula>
    </cfRule>
    <cfRule type="cellIs" dxfId="6" priority="8" operator="equal">
      <formula>"DA"</formula>
    </cfRule>
  </conditionalFormatting>
  <conditionalFormatting sqref="D3:D4">
    <cfRule type="cellIs" dxfId="5" priority="5" operator="equal">
      <formula>"DS"</formula>
    </cfRule>
    <cfRule type="cellIs" dxfId="4" priority="6" operator="equal">
      <formula>"DA"</formula>
    </cfRule>
  </conditionalFormatting>
  <conditionalFormatting sqref="D24">
    <cfRule type="cellIs" dxfId="3" priority="1" operator="equal">
      <formula>"S"</formula>
    </cfRule>
    <cfRule type="cellIs" dxfId="2" priority="2" operator="equal">
      <formula>"D"</formula>
    </cfRule>
    <cfRule type="cellIs" dxfId="1" priority="3" operator="equal">
      <formula>"C"</formula>
    </cfRule>
    <cfRule type="cellIs" dxfId="0" priority="4" operator="equal">
      <formula>"F"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Ondina</cp:lastModifiedBy>
  <cp:lastPrinted>2022-07-03T11:40:11Z</cp:lastPrinted>
  <dcterms:created xsi:type="dcterms:W3CDTF">2015-06-05T18:19:34Z</dcterms:created>
  <dcterms:modified xsi:type="dcterms:W3CDTF">2022-07-03T12:04:29Z</dcterms:modified>
</cp:coreProperties>
</file>