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pavel_mihai.nituica\Desktop\0. UPB\Planuri de învățământ\12. FILS – Facultatea de Inginerie în Limbi Străine\L\V3\"/>
    </mc:Choice>
  </mc:AlternateContent>
  <xr:revisionPtr revIDLastSave="0" documentId="13_ncr:1_{05B27C8F-DE56-45C4-BF26-185BA8C3BC8B}" xr6:coauthVersionLast="47" xr6:coauthVersionMax="47" xr10:uidLastSave="{00000000-0000-0000-0000-000000000000}"/>
  <bookViews>
    <workbookView xWindow="-120" yWindow="-120" windowWidth="29040" windowHeight="15840" activeTab="6" xr2:uid="{00000000-000D-0000-FFFF-FFFF00000000}"/>
  </bookViews>
  <sheets>
    <sheet name="Sem I" sheetId="14" r:id="rId1"/>
    <sheet name="Sem II" sheetId="24" r:id="rId2"/>
    <sheet name="Sem III" sheetId="25" r:id="rId3"/>
    <sheet name="Sem IV" sheetId="26" r:id="rId4"/>
    <sheet name="Sem V" sheetId="27" r:id="rId5"/>
    <sheet name="Sem VI" sheetId="19" r:id="rId6"/>
    <sheet name="Sem VII" sheetId="28" r:id="rId7"/>
    <sheet name="Sem VIII" sheetId="21" r:id="rId8"/>
  </sheets>
  <definedNames>
    <definedName name="_xlnm.Print_Area" localSheetId="0">'Sem I'!$A$1:$M$57</definedName>
    <definedName name="_xlnm.Print_Area" localSheetId="1">'Sem II'!$A$1:$M$54</definedName>
    <definedName name="_xlnm.Print_Area" localSheetId="2">'Sem III'!$A$1:$M$58</definedName>
    <definedName name="_xlnm.Print_Area" localSheetId="3">'Sem IV'!$A$1:$M$57</definedName>
    <definedName name="_xlnm.Print_Area" localSheetId="4">'Sem V'!$A$1:$M$59</definedName>
    <definedName name="_xlnm.Print_Area" localSheetId="5">'Sem VI'!$A$1:$M$58</definedName>
    <definedName name="_xlnm.Print_Area" localSheetId="6">'Sem VII'!$A$1:$M$55</definedName>
    <definedName name="_xlnm.Print_Area" localSheetId="7">'Sem VIII'!$A$1:$M$56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19" l="1"/>
  <c r="D30" i="21"/>
  <c r="J26" i="19"/>
  <c r="K26" i="19" s="1"/>
  <c r="J25" i="19"/>
  <c r="K25" i="19" s="1"/>
  <c r="J24" i="19"/>
  <c r="K24" i="19" s="1"/>
  <c r="J27" i="19"/>
  <c r="K27" i="19" s="1"/>
  <c r="J26" i="27"/>
  <c r="K26" i="27" s="1"/>
  <c r="J27" i="27"/>
  <c r="K27" i="27" s="1"/>
  <c r="J25" i="27"/>
  <c r="K25" i="27" s="1"/>
  <c r="J25" i="26"/>
  <c r="K25" i="26" s="1"/>
  <c r="J25" i="25"/>
  <c r="K25" i="25" s="1"/>
  <c r="J22" i="24"/>
  <c r="K22" i="24" s="1"/>
  <c r="J26" i="21" l="1"/>
  <c r="K26" i="21" s="1"/>
  <c r="J14" i="28"/>
  <c r="K14" i="28" s="1"/>
  <c r="J13" i="19"/>
  <c r="K13" i="19" s="1"/>
  <c r="J14" i="27"/>
  <c r="K14" i="27" s="1"/>
  <c r="J14" i="26"/>
  <c r="K14" i="26" s="1"/>
  <c r="J24" i="14"/>
  <c r="K24" i="14" s="1"/>
  <c r="J14" i="25"/>
  <c r="K14" i="25" s="1"/>
  <c r="J14" i="24"/>
  <c r="K14" i="24" s="1"/>
  <c r="J18" i="21"/>
  <c r="K18" i="21" s="1"/>
  <c r="J12" i="21"/>
  <c r="K12" i="21" s="1"/>
  <c r="J13" i="21"/>
  <c r="K13" i="21" s="1"/>
  <c r="J14" i="21"/>
  <c r="K14" i="21" s="1"/>
  <c r="J15" i="21"/>
  <c r="K15" i="21" s="1"/>
  <c r="J14" i="14"/>
  <c r="K14" i="14" s="1"/>
  <c r="D29" i="21" l="1"/>
  <c r="D31" i="21"/>
  <c r="D30" i="19"/>
  <c r="D29" i="19"/>
  <c r="D28" i="19"/>
  <c r="D25" i="28"/>
  <c r="D24" i="28"/>
  <c r="M22" i="28"/>
  <c r="L22" i="28"/>
  <c r="I22" i="28"/>
  <c r="H22" i="28"/>
  <c r="G22" i="28"/>
  <c r="F22" i="28"/>
  <c r="I21" i="28"/>
  <c r="H21" i="28"/>
  <c r="G21" i="28"/>
  <c r="F21" i="28"/>
  <c r="E21" i="28"/>
  <c r="J19" i="28"/>
  <c r="K19" i="28" s="1"/>
  <c r="J17" i="28"/>
  <c r="K17" i="28" s="1"/>
  <c r="J15" i="28"/>
  <c r="K15" i="28" s="1"/>
  <c r="J13" i="28"/>
  <c r="K13" i="28" s="1"/>
  <c r="J12" i="28"/>
  <c r="K12" i="28" s="1"/>
  <c r="J11" i="28"/>
  <c r="K11" i="28" s="1"/>
  <c r="J10" i="28"/>
  <c r="K10" i="28" s="1"/>
  <c r="J9" i="28"/>
  <c r="K9" i="28" s="1"/>
  <c r="D30" i="27"/>
  <c r="D29" i="27"/>
  <c r="D28" i="27"/>
  <c r="M23" i="27"/>
  <c r="L23" i="27"/>
  <c r="I23" i="27"/>
  <c r="H23" i="27"/>
  <c r="G23" i="27"/>
  <c r="F23" i="27"/>
  <c r="I22" i="27"/>
  <c r="H22" i="27"/>
  <c r="G22" i="27"/>
  <c r="F22" i="27"/>
  <c r="E22" i="27"/>
  <c r="J20" i="27"/>
  <c r="K20" i="27" s="1"/>
  <c r="J16" i="27"/>
  <c r="K16" i="27" s="1"/>
  <c r="J15" i="27"/>
  <c r="K15" i="27" s="1"/>
  <c r="J13" i="27"/>
  <c r="K13" i="27" s="1"/>
  <c r="J12" i="27"/>
  <c r="K12" i="27" s="1"/>
  <c r="J11" i="27"/>
  <c r="K11" i="27" s="1"/>
  <c r="J10" i="27"/>
  <c r="K10" i="27" s="1"/>
  <c r="J9" i="27"/>
  <c r="K9" i="27" s="1"/>
  <c r="D28" i="26"/>
  <c r="D27" i="26"/>
  <c r="D26" i="26"/>
  <c r="M23" i="26"/>
  <c r="L23" i="26"/>
  <c r="I23" i="26"/>
  <c r="H23" i="26"/>
  <c r="G23" i="26"/>
  <c r="F23" i="26"/>
  <c r="I22" i="26"/>
  <c r="H22" i="26"/>
  <c r="G22" i="26"/>
  <c r="F22" i="26"/>
  <c r="E22" i="26"/>
  <c r="J20" i="26"/>
  <c r="K20" i="26" s="1"/>
  <c r="J16" i="26"/>
  <c r="K16" i="26" s="1"/>
  <c r="J15" i="26"/>
  <c r="K15" i="26" s="1"/>
  <c r="J13" i="26"/>
  <c r="K13" i="26" s="1"/>
  <c r="J12" i="26"/>
  <c r="K12" i="26" s="1"/>
  <c r="J11" i="26"/>
  <c r="K11" i="26" s="1"/>
  <c r="J10" i="26"/>
  <c r="K10" i="26" s="1"/>
  <c r="J9" i="26"/>
  <c r="K9" i="26" s="1"/>
  <c r="D29" i="25"/>
  <c r="D28" i="25"/>
  <c r="D27" i="25"/>
  <c r="J24" i="25"/>
  <c r="K24" i="25" s="1"/>
  <c r="M22" i="25"/>
  <c r="L22" i="25"/>
  <c r="I22" i="25"/>
  <c r="H22" i="25"/>
  <c r="G22" i="25"/>
  <c r="F22" i="25"/>
  <c r="I21" i="25"/>
  <c r="H21" i="25"/>
  <c r="G21" i="25"/>
  <c r="F21" i="25"/>
  <c r="E21" i="25"/>
  <c r="J19" i="25"/>
  <c r="K19" i="25" s="1"/>
  <c r="J17" i="25"/>
  <c r="K17" i="25" s="1"/>
  <c r="J15" i="25"/>
  <c r="J13" i="25"/>
  <c r="K13" i="25" s="1"/>
  <c r="J12" i="25"/>
  <c r="K12" i="25" s="1"/>
  <c r="J11" i="25"/>
  <c r="K11" i="25" s="1"/>
  <c r="J10" i="25"/>
  <c r="K10" i="25" s="1"/>
  <c r="J9" i="25"/>
  <c r="K9" i="25" s="1"/>
  <c r="D25" i="24"/>
  <c r="D24" i="24"/>
  <c r="D23" i="24"/>
  <c r="M20" i="24"/>
  <c r="L20" i="24"/>
  <c r="I20" i="24"/>
  <c r="H20" i="24"/>
  <c r="G20" i="24"/>
  <c r="F20" i="24"/>
  <c r="I19" i="24"/>
  <c r="H19" i="24"/>
  <c r="G19" i="24"/>
  <c r="F19" i="24"/>
  <c r="E19" i="24"/>
  <c r="J17" i="24"/>
  <c r="K17" i="24" s="1"/>
  <c r="J15" i="24"/>
  <c r="K15" i="24" s="1"/>
  <c r="J13" i="24"/>
  <c r="K13" i="24" s="1"/>
  <c r="J12" i="24"/>
  <c r="K12" i="24" s="1"/>
  <c r="J11" i="24"/>
  <c r="K11" i="24" s="1"/>
  <c r="J10" i="24"/>
  <c r="K10" i="24" s="1"/>
  <c r="J9" i="24"/>
  <c r="K9" i="24" s="1"/>
  <c r="K21" i="28" l="1"/>
  <c r="J21" i="28"/>
  <c r="K22" i="26"/>
  <c r="K19" i="24"/>
  <c r="K22" i="27"/>
  <c r="J21" i="25"/>
  <c r="J22" i="27"/>
  <c r="J19" i="24"/>
  <c r="J22" i="26"/>
  <c r="K15" i="25"/>
  <c r="K21" i="25" s="1"/>
  <c r="D27" i="14"/>
  <c r="D28" i="14"/>
  <c r="D26" i="14"/>
  <c r="J9" i="14"/>
  <c r="J25" i="21"/>
  <c r="K25" i="21" s="1"/>
  <c r="M23" i="21"/>
  <c r="L23" i="21"/>
  <c r="I23" i="21"/>
  <c r="H23" i="21"/>
  <c r="G23" i="21"/>
  <c r="F23" i="21"/>
  <c r="I22" i="21"/>
  <c r="H22" i="21"/>
  <c r="G22" i="21"/>
  <c r="F22" i="21"/>
  <c r="E22" i="21"/>
  <c r="J20" i="21"/>
  <c r="K20" i="21" s="1"/>
  <c r="J11" i="21"/>
  <c r="K11" i="21" s="1"/>
  <c r="J10" i="21"/>
  <c r="K10" i="21" s="1"/>
  <c r="J9" i="21"/>
  <c r="M22" i="19"/>
  <c r="I22" i="19"/>
  <c r="H22" i="19"/>
  <c r="G22" i="19"/>
  <c r="F22" i="19"/>
  <c r="I21" i="19"/>
  <c r="H21" i="19"/>
  <c r="G21" i="19"/>
  <c r="F21" i="19"/>
  <c r="E21" i="19"/>
  <c r="J19" i="19"/>
  <c r="K19" i="19" s="1"/>
  <c r="J17" i="19"/>
  <c r="K17" i="19" s="1"/>
  <c r="J14" i="19"/>
  <c r="K14" i="19" s="1"/>
  <c r="J12" i="19"/>
  <c r="K12" i="19" s="1"/>
  <c r="J11" i="19"/>
  <c r="K11" i="19" s="1"/>
  <c r="J10" i="19"/>
  <c r="K10" i="19" s="1"/>
  <c r="J9" i="19"/>
  <c r="K9" i="19" s="1"/>
  <c r="J8" i="19"/>
  <c r="J23" i="14"/>
  <c r="K23" i="14" s="1"/>
  <c r="M21" i="14"/>
  <c r="L21" i="14"/>
  <c r="I21" i="14"/>
  <c r="H21" i="14"/>
  <c r="G21" i="14"/>
  <c r="F21" i="14"/>
  <c r="I20" i="14"/>
  <c r="H20" i="14"/>
  <c r="G20" i="14"/>
  <c r="F20" i="14"/>
  <c r="E20" i="14"/>
  <c r="J18" i="14"/>
  <c r="K18" i="14" s="1"/>
  <c r="J16" i="14"/>
  <c r="K16" i="14" s="1"/>
  <c r="J15" i="14"/>
  <c r="K15" i="14" s="1"/>
  <c r="J13" i="14"/>
  <c r="K13" i="14" s="1"/>
  <c r="J12" i="14"/>
  <c r="K12" i="14" s="1"/>
  <c r="J11" i="14"/>
  <c r="K11" i="14" s="1"/>
  <c r="J10" i="14"/>
  <c r="K10" i="14" s="1"/>
  <c r="K9" i="21" l="1"/>
  <c r="K22" i="21" s="1"/>
  <c r="J22" i="21"/>
  <c r="K9" i="14"/>
  <c r="K20" i="14" s="1"/>
  <c r="J20" i="14"/>
  <c r="K8" i="19"/>
  <c r="K21" i="19" s="1"/>
  <c r="J21" i="19"/>
</calcChain>
</file>

<file path=xl/sharedStrings.xml><?xml version="1.0" encoding="utf-8"?>
<sst xmlns="http://schemas.openxmlformats.org/spreadsheetml/2006/main" count="829" uniqueCount="270">
  <si>
    <t>Nr. ECTS</t>
  </si>
  <si>
    <t>Ore/săptămână</t>
  </si>
  <si>
    <t>Codul disciplinei</t>
  </si>
  <si>
    <t xml:space="preserve">Denumirea disciplinei </t>
  </si>
  <si>
    <t>C</t>
  </si>
  <si>
    <t>S</t>
  </si>
  <si>
    <t>L</t>
  </si>
  <si>
    <t>P</t>
  </si>
  <si>
    <t>Forma de evaluare</t>
  </si>
  <si>
    <t>Total ore</t>
  </si>
  <si>
    <t xml:space="preserve">Discipline Obligatorii (Ob) </t>
  </si>
  <si>
    <t>F</t>
  </si>
  <si>
    <t>Discipline opționale (Op)</t>
  </si>
  <si>
    <t>V</t>
  </si>
  <si>
    <t>E</t>
  </si>
  <si>
    <t>Tip disciplină</t>
  </si>
  <si>
    <t xml:space="preserve">Domeniul: </t>
  </si>
  <si>
    <t>D</t>
  </si>
  <si>
    <t>Sigla facultății</t>
  </si>
  <si>
    <t>Mihnea Cosmin COSTOIU</t>
  </si>
  <si>
    <t>Aviz Serviciu Calitate</t>
  </si>
  <si>
    <t>Petrișor-Laurențiu ȚUCĂ</t>
  </si>
  <si>
    <t>Activități asistate</t>
  </si>
  <si>
    <t xml:space="preserve">Programul de studii: </t>
  </si>
  <si>
    <t>Anul univeristar:</t>
  </si>
  <si>
    <t>Anul de studii:</t>
  </si>
  <si>
    <t>Semestrul:</t>
  </si>
  <si>
    <t>II</t>
  </si>
  <si>
    <t>Rector,</t>
  </si>
  <si>
    <t>Decan,</t>
  </si>
  <si>
    <t>Director departament,</t>
  </si>
  <si>
    <t>Ex.</t>
  </si>
  <si>
    <t>Verif.</t>
  </si>
  <si>
    <t>Discipline facultative (F)</t>
  </si>
  <si>
    <t>Statistici:</t>
  </si>
  <si>
    <t>I</t>
  </si>
  <si>
    <t>2022 - 2023</t>
  </si>
  <si>
    <t>2022 - 2026</t>
  </si>
  <si>
    <t>Detalii privind completare documentului de lucru</t>
  </si>
  <si>
    <t>Număr:</t>
  </si>
  <si>
    <t>ECTS/Ore:</t>
  </si>
  <si>
    <r>
      <t xml:space="preserve">Numărul de Examene și de Verificări se calculează automat pentru disciplinele Obligatorii și pentru cele Opționale, pentru cele Facultative nefiind necesar să fie contorizat. </t>
    </r>
    <r>
      <rPr>
        <b/>
        <sz val="11"/>
        <color rgb="FF000000"/>
        <rFont val="Calibri"/>
        <family val="2"/>
        <charset val="238"/>
        <scheme val="minor"/>
      </rPr>
      <t>Foarte important</t>
    </r>
    <r>
      <rPr>
        <sz val="11"/>
        <color rgb="FF000000"/>
        <rFont val="Calibri"/>
        <family val="2"/>
        <charset val="238"/>
        <scheme val="minor"/>
      </rPr>
      <t>:</t>
    </r>
    <r>
      <rPr>
        <sz val="11"/>
        <color rgb="FF000000"/>
        <rFont val="Calibri"/>
        <family val="2"/>
        <scheme val="minor"/>
      </rPr>
      <t xml:space="preserve"> în coloana „</t>
    </r>
    <r>
      <rPr>
        <i/>
        <sz val="11"/>
        <color rgb="FF000000"/>
        <rFont val="Calibri"/>
        <family val="2"/>
        <charset val="238"/>
        <scheme val="minor"/>
      </rPr>
      <t>Forma de evaluare</t>
    </r>
    <r>
      <rPr>
        <sz val="11"/>
        <color rgb="FF000000"/>
        <rFont val="Calibri"/>
        <family val="2"/>
        <scheme val="minor"/>
      </rPr>
      <t>” se completează doar cu una dintre literele „E” sau „</t>
    </r>
    <r>
      <rPr>
        <i/>
        <sz val="11"/>
        <color rgb="FF000000"/>
        <rFont val="Calibri"/>
        <family val="2"/>
        <charset val="238"/>
        <scheme val="minor"/>
      </rPr>
      <t>V</t>
    </r>
    <r>
      <rPr>
        <sz val="11"/>
        <color rgb="FF000000"/>
        <rFont val="Calibri"/>
        <family val="2"/>
        <scheme val="minor"/>
      </rPr>
      <t>”.</t>
    </r>
  </si>
  <si>
    <t>III</t>
  </si>
  <si>
    <t>IV</t>
  </si>
  <si>
    <t>2025 - 2026</t>
  </si>
  <si>
    <t>2024 - 2025</t>
  </si>
  <si>
    <t>360 (12 săptămâni * 6h/zi)</t>
  </si>
  <si>
    <t>Nr.
crt.</t>
  </si>
  <si>
    <t>Activitățile asiatate integral (coloana J) și Studiul individual (coloana K) se completează automat, pe bază de calcul în urma introducerii numărului de ECTS (coloana E) și a numărului de ore pentru activitățile didactice (coloanele F, G , H și I).</t>
  </si>
  <si>
    <r>
      <t xml:space="preserve">Culoarea aferentă fiecărui tip de disciplină se completează automat după scrierea în coloana D a uneia dintre literele </t>
    </r>
    <r>
      <rPr>
        <i/>
        <sz val="11"/>
        <color rgb="FF000000"/>
        <rFont val="Calibri"/>
        <family val="2"/>
        <charset val="238"/>
        <scheme val="minor"/>
      </rPr>
      <t>F</t>
    </r>
    <r>
      <rPr>
        <sz val="11"/>
        <color rgb="FF000000"/>
        <rFont val="Calibri"/>
        <family val="2"/>
        <scheme val="minor"/>
      </rPr>
      <t>,</t>
    </r>
    <r>
      <rPr>
        <i/>
        <sz val="11"/>
        <color rgb="FF000000"/>
        <rFont val="Calibri"/>
        <family val="2"/>
        <charset val="238"/>
        <scheme val="minor"/>
      </rPr>
      <t xml:space="preserve"> D</t>
    </r>
    <r>
      <rPr>
        <sz val="11"/>
        <color rgb="FF000000"/>
        <rFont val="Calibri"/>
        <family val="2"/>
        <scheme val="minor"/>
      </rPr>
      <t xml:space="preserve">, </t>
    </r>
    <r>
      <rPr>
        <i/>
        <sz val="11"/>
        <color rgb="FF000000"/>
        <rFont val="Calibri"/>
        <family val="2"/>
        <charset val="238"/>
        <scheme val="minor"/>
      </rPr>
      <t>S</t>
    </r>
    <r>
      <rPr>
        <sz val="11"/>
        <color rgb="FF000000"/>
        <rFont val="Calibri"/>
        <family val="2"/>
        <scheme val="minor"/>
      </rPr>
      <t xml:space="preserve">, </t>
    </r>
    <r>
      <rPr>
        <i/>
        <sz val="11"/>
        <color rgb="FF000000"/>
        <rFont val="Calibri"/>
        <family val="2"/>
        <charset val="238"/>
        <scheme val="minor"/>
      </rPr>
      <t>C</t>
    </r>
    <r>
      <rPr>
        <sz val="11"/>
        <color rgb="FF000000"/>
        <rFont val="Calibri"/>
        <family val="2"/>
        <scheme val="minor"/>
      </rPr>
      <t xml:space="preserve">. </t>
    </r>
    <r>
      <rPr>
        <b/>
        <sz val="11"/>
        <color rgb="FF000000"/>
        <rFont val="Calibri"/>
        <family val="2"/>
        <charset val="238"/>
        <scheme val="minor"/>
      </rPr>
      <t>Foarte important</t>
    </r>
    <r>
      <rPr>
        <sz val="11"/>
        <color rgb="FF000000"/>
        <rFont val="Calibri"/>
        <family val="2"/>
        <scheme val="minor"/>
      </rPr>
      <t>: o disciplină nu poate fi de două tipuri (nu poate fi și fundamentală (F) și de domeniu (D) etc.</t>
    </r>
  </si>
  <si>
    <t>Disciplină Fundamentală</t>
  </si>
  <si>
    <t>Disciplină de Domeniu</t>
  </si>
  <si>
    <t>Disciplină de Specialitate</t>
  </si>
  <si>
    <t>Disciplină Complementară</t>
  </si>
  <si>
    <t>60 ore (2 sapt *30h/s)</t>
  </si>
  <si>
    <t>Promovarea examenului de diplomă</t>
  </si>
  <si>
    <t>Discipline Obligatorii:</t>
  </si>
  <si>
    <t>Discipline Opționale:</t>
  </si>
  <si>
    <t>Discipline Facultative:</t>
  </si>
  <si>
    <t>Ver.</t>
  </si>
  <si>
    <t>TOTAL NUMĂR 
DE ORE</t>
  </si>
  <si>
    <t>DS</t>
  </si>
  <si>
    <t>Nr. Crt.</t>
  </si>
  <si>
    <t>Aviz Serviciu Calitate,</t>
  </si>
  <si>
    <t>Stud. Ind.</t>
  </si>
  <si>
    <t>2023 - 2024</t>
  </si>
  <si>
    <t>Plan de învățământ licență</t>
  </si>
  <si>
    <r>
      <t xml:space="preserve">Pentru disicplina </t>
    </r>
    <r>
      <rPr>
        <i/>
        <sz val="11"/>
        <color theme="1"/>
        <rFont val="Calibri"/>
        <family val="2"/>
        <charset val="238"/>
        <scheme val="minor"/>
      </rPr>
      <t xml:space="preserve">„Practică pentru elaborarea proiectului de diplomă” </t>
    </r>
    <r>
      <rPr>
        <sz val="11"/>
        <color theme="1"/>
        <rFont val="Calibri"/>
        <family val="2"/>
        <scheme val="minor"/>
      </rPr>
      <t xml:space="preserve">se pot acorda 2 sau mai multe ECTS </t>
    </r>
  </si>
  <si>
    <t xml:space="preserve">Practică de domeniu + specialitate (în calculul indicatorilor prevăzuți de standardele ARACIS se vor lua în considerare 90 de ore de practică de domeniu și 90 de ore de practică de specialitate). Pentru această disciplină se vor acorda 8 ECTS </t>
  </si>
  <si>
    <t>Cristian DRAGOMIRESCU</t>
  </si>
  <si>
    <t>George DRĂGOI</t>
  </si>
  <si>
    <t>Inginerie și Management</t>
  </si>
  <si>
    <t>Psihologia educatiei (Ro)</t>
  </si>
  <si>
    <t>Pedagogie 1 (RO)</t>
  </si>
  <si>
    <t>Pedagogie 2 (RO)</t>
  </si>
  <si>
    <t>12.F.1.O.001</t>
  </si>
  <si>
    <t>12.F.1.O.002</t>
  </si>
  <si>
    <t>12.F.1.O.003</t>
  </si>
  <si>
    <t>12.DT.1.O.004</t>
  </si>
  <si>
    <t>12.F.1.O.005</t>
  </si>
  <si>
    <t>12.DE.1.O.006</t>
  </si>
  <si>
    <t>12.F.1.O.007</t>
  </si>
  <si>
    <t>12.F.1.O.008</t>
  </si>
  <si>
    <t>12.C.1.A.009</t>
  </si>
  <si>
    <t>12.C.1.A.010</t>
  </si>
  <si>
    <t>12.FAC.1.L.011</t>
  </si>
  <si>
    <t>12.FAC.1.L.012</t>
  </si>
  <si>
    <t>12.F.2.O.001</t>
  </si>
  <si>
    <t>12.DT.2.O.002</t>
  </si>
  <si>
    <t>12.DE.2.O.003</t>
  </si>
  <si>
    <t>12.F.2.O.004</t>
  </si>
  <si>
    <t>12.DT.2.O.005</t>
  </si>
  <si>
    <t>12.DJ.1.O.006</t>
  </si>
  <si>
    <t>12.C.2.O.007</t>
  </si>
  <si>
    <t>12.C.2.A.008</t>
  </si>
  <si>
    <t>12.C.2.A.009</t>
  </si>
  <si>
    <t>12.F.3.O.001</t>
  </si>
  <si>
    <t>12.F.3.O.002</t>
  </si>
  <si>
    <t>12.ST.3.O.003</t>
  </si>
  <si>
    <t>12.DT.3.O.004</t>
  </si>
  <si>
    <t>12.DE.3.O.005</t>
  </si>
  <si>
    <t>12.F.3.O.006</t>
  </si>
  <si>
    <t>12.DJ.3.O.007</t>
  </si>
  <si>
    <t>12.DE.3.A.008</t>
  </si>
  <si>
    <t>12.DE.3.A.009</t>
  </si>
  <si>
    <t>12.FAC.3.L.010</t>
  </si>
  <si>
    <t>12.DT.4.O.001</t>
  </si>
  <si>
    <t>12.DT.4.O.002</t>
  </si>
  <si>
    <t>12.DT.4.O.003</t>
  </si>
  <si>
    <t>12.C.4.O.004</t>
  </si>
  <si>
    <t>12.DE.4.O.005</t>
  </si>
  <si>
    <t>12.DE.4.O.006</t>
  </si>
  <si>
    <t>12.DE.4.O.007</t>
  </si>
  <si>
    <t>12.F.4.O.008</t>
  </si>
  <si>
    <t>12.DE.4.A.009</t>
  </si>
  <si>
    <t>12.DE.4.A.010</t>
  </si>
  <si>
    <t>12.ST.5.O.001</t>
  </si>
  <si>
    <t>12.DT.5.O.002</t>
  </si>
  <si>
    <t>12.ST.5.O.003</t>
  </si>
  <si>
    <t>12.DE.5.O.004</t>
  </si>
  <si>
    <t>12.DE.5.O.005</t>
  </si>
  <si>
    <t>12.DE.5.O.006</t>
  </si>
  <si>
    <t>12.SE.5.O.007</t>
  </si>
  <si>
    <t>12.ST.5.O.008</t>
  </si>
  <si>
    <t>12.C.5.A.009</t>
  </si>
  <si>
    <t>12.C.5.A.010</t>
  </si>
  <si>
    <t>12.FAC.5.L.011</t>
  </si>
  <si>
    <t>12.FAC.5.L.012</t>
  </si>
  <si>
    <t>12.ST.6.O.001</t>
  </si>
  <si>
    <t>12.ST.6.O.002</t>
  </si>
  <si>
    <t>12.DT.6.O.003</t>
  </si>
  <si>
    <t>12.ST.6.O.004</t>
  </si>
  <si>
    <t>12.C.6.O.005</t>
  </si>
  <si>
    <t>12.SE.6.O.006</t>
  </si>
  <si>
    <t>12.DE.6.O.007</t>
  </si>
  <si>
    <t>12.SE.6.O.008</t>
  </si>
  <si>
    <t>12.DT.6.A.009</t>
  </si>
  <si>
    <t>12.DT.6.A.010</t>
  </si>
  <si>
    <t>12.FAC.6.L.011</t>
  </si>
  <si>
    <t>12.FAC.6.L.012</t>
  </si>
  <si>
    <t>12.ST.7.O.001</t>
  </si>
  <si>
    <t>12.ST.7.O.002</t>
  </si>
  <si>
    <t>12.DE.7.O.003</t>
  </si>
  <si>
    <t>12.DE.7.O.004</t>
  </si>
  <si>
    <t>12.C.7.O.005</t>
  </si>
  <si>
    <t>12.SE.7.O.006</t>
  </si>
  <si>
    <t>12.SE.7.O.007</t>
  </si>
  <si>
    <t>12.SE.7.A.008</t>
  </si>
  <si>
    <t>12.SE.7.A.009</t>
  </si>
  <si>
    <t>12.SE.7.A.010</t>
  </si>
  <si>
    <t>12.SE.7.A.011</t>
  </si>
  <si>
    <t>12.C.8.O.001</t>
  </si>
  <si>
    <t>12.DE.8.O.002</t>
  </si>
  <si>
    <t>12.C.8.O.003</t>
  </si>
  <si>
    <t>12.SE.8.O.004</t>
  </si>
  <si>
    <t>12.SE.8.O.005</t>
  </si>
  <si>
    <t>12.DJ.8.O.006</t>
  </si>
  <si>
    <t>12.ST.8.O.007</t>
  </si>
  <si>
    <t>12.SE.8.O.008</t>
  </si>
  <si>
    <t>12.ST.8.A.009</t>
  </si>
  <si>
    <t>12.ST.8.A.010</t>
  </si>
  <si>
    <t>12.ST.8.A.011</t>
  </si>
  <si>
    <t>12.ST.8.A.012</t>
  </si>
  <si>
    <t>12.FAC.8.L.013</t>
  </si>
  <si>
    <t>12.FAC.8.L.014</t>
  </si>
  <si>
    <t>12.FAC.2.L.011</t>
  </si>
  <si>
    <t>12.FAC.3.L.011</t>
  </si>
  <si>
    <t>Didactica specialității (RO)</t>
  </si>
  <si>
    <t>Practică pedagogică 1 (RO)</t>
  </si>
  <si>
    <t>12.FAC.5.L.013</t>
  </si>
  <si>
    <t>12.FAC.4.L.011</t>
  </si>
  <si>
    <t>Instruire asistată de calculator</t>
  </si>
  <si>
    <t>12.FAC.6.L.013</t>
  </si>
  <si>
    <t>Practică pedagogică 2 (RO)</t>
  </si>
  <si>
    <t>Managementul clasei de elevi</t>
  </si>
  <si>
    <t>Absolvirea modului Pedagoci Nivel 1</t>
  </si>
  <si>
    <t>DI</t>
  </si>
  <si>
    <t>DM</t>
  </si>
  <si>
    <t>DJ</t>
  </si>
  <si>
    <t>SI</t>
  </si>
  <si>
    <t>SM</t>
  </si>
  <si>
    <t>SJ</t>
  </si>
  <si>
    <t>Comunicare de specialitate în limba germană II
Fachkommunikation II</t>
  </si>
  <si>
    <t>Competenţe în afaceri/Geschäftskompetenzen</t>
  </si>
  <si>
    <t>Managementul calităţii/Qualitätsmanagement</t>
  </si>
  <si>
    <t>Documentaţie tehnică/Technische Dokumentation</t>
  </si>
  <si>
    <t>Macroeconomie II/Makroökonomie II</t>
  </si>
  <si>
    <t>Antreprenoriat/Unternehmertum</t>
  </si>
  <si>
    <t>Legislaţia muncii/Arbeitsrecht</t>
  </si>
  <si>
    <t>Elaborarea proiectului de diplomă/Erarbeitung der Bachelorarbeit</t>
  </si>
  <si>
    <t>Practică pentru elaborarea proiectului de diplomă/Praktikum für die Erarbeitung der Bachelorarbeit</t>
  </si>
  <si>
    <t>Producerea, transportul și distribuția energiei electrice/Energieproduktion, -transport und -Distribution</t>
  </si>
  <si>
    <t>Energetica generală şi conversia energiei/Allgemeins Energietechnik</t>
  </si>
  <si>
    <t>Sisteme multimedia/Multimediale Systeme</t>
  </si>
  <si>
    <t>Tehnici CAD/CAD Techniken</t>
  </si>
  <si>
    <t>Studii europene/Europäische Studien</t>
  </si>
  <si>
    <t>Planul de afaceri/Geschäftsplan</t>
  </si>
  <si>
    <t>Inginerie economică în domeniul electric, eletronic și energetic - În limba germană</t>
  </si>
  <si>
    <t>Analiză matematică/Mathematik 1</t>
  </si>
  <si>
    <t>Algebra liniară, geometrie analitică şi diferenţială/Mathematik 2</t>
  </si>
  <si>
    <t>Bazele economiei I/Betriebswirtschaftslehre I</t>
  </si>
  <si>
    <t>Bazele electrotehnicii I/Grundlagen der Elektrotechnik I</t>
  </si>
  <si>
    <t>Fizică/Physik</t>
  </si>
  <si>
    <t>Contabilitate I/Buchführung</t>
  </si>
  <si>
    <t>Grafică asistată de calculator/Computergraphik</t>
  </si>
  <si>
    <t>Informatică aplicată I/Angewandte Informatik 1</t>
  </si>
  <si>
    <t>Comunicare de specialitate în limba germană I/Fachkommunikation I</t>
  </si>
  <si>
    <t>Comunicare în limba germană I/Kommunikation I</t>
  </si>
  <si>
    <t>Cultură şi civilizaţie germană I/Landeskunde I</t>
  </si>
  <si>
    <t>Bazele economiei II/Betriebswirtschaftslehre II</t>
  </si>
  <si>
    <t>Bazele electrotehnicii II/Grundlagen der Elektrotechnik II</t>
  </si>
  <si>
    <t xml:space="preserve">Sisteme informatice în management/Wirtschaftsinformatik </t>
  </si>
  <si>
    <t>Informatică aplicată II/Angewandte Informatik II</t>
  </si>
  <si>
    <t>Electronică/Elektronik</t>
  </si>
  <si>
    <t>Drept/Recht</t>
  </si>
  <si>
    <t>Germană în context intercultural/Deutsch interkulturell</t>
  </si>
  <si>
    <t>Comunicare în limba germană II/Kommunikation II</t>
  </si>
  <si>
    <t>Matematici speciale/Mathematik III</t>
  </si>
  <si>
    <t>Bazele economiei III/Volkwirtschaftslehre</t>
  </si>
  <si>
    <t>Programare orientată pe obiect/Objektorientierte Programmierung</t>
  </si>
  <si>
    <t>Măsurări electrice și electronice I/Elektrische Messtechnik</t>
  </si>
  <si>
    <t>E-Commerce/E-Commerce</t>
  </si>
  <si>
    <t>Teoria probabilităților și statistică matematică I/Statistik I</t>
  </si>
  <si>
    <t>Legislaţie comercială/Handelsrecht</t>
  </si>
  <si>
    <t>Comunicarea managerială I/Unternehmenskommunikation I</t>
  </si>
  <si>
    <t>Cultură organizațională I/Organisationskultur I</t>
  </si>
  <si>
    <t>Cultură şi civilizaţie germană II/Landeskunde II</t>
  </si>
  <si>
    <t>Măsurări electrice și electronice II/Sensoren und Aktuatoren</t>
  </si>
  <si>
    <t>Surse de energie/Energiequellen</t>
  </si>
  <si>
    <t>Mecanică/Mechanik</t>
  </si>
  <si>
    <t>Educație fizică și sport/Sport</t>
  </si>
  <si>
    <t>Managementul inovării/Innovationsmanagement</t>
  </si>
  <si>
    <t>Marketing/Marketing</t>
  </si>
  <si>
    <t>Management financiar/Kosten- und Leistungsrechnung</t>
  </si>
  <si>
    <t>Metode numerice/Numerische Methoden</t>
  </si>
  <si>
    <t>Comunicarea managerială II/Unternehmenskommunikation II</t>
  </si>
  <si>
    <t>Cultură organizațională II/Organisationskultur II</t>
  </si>
  <si>
    <t>Analiza și sinteza circuitelor/Logischer Entwurf</t>
  </si>
  <si>
    <t>Fundamente de automatizări/Regelungstechnik</t>
  </si>
  <si>
    <t>Reţele de telecomunicaţii/Kommunikationsnetze</t>
  </si>
  <si>
    <t>Managementul investițiilor/Investitionen und Finanzierung</t>
  </si>
  <si>
    <t>Managementul logisticii/Logistik und Supply Chain Management</t>
  </si>
  <si>
    <t>Politici economice europene/Wirtschafts- und Finanzpolitik</t>
  </si>
  <si>
    <t>Cercetări de marketing/Marketingforschung</t>
  </si>
  <si>
    <t>Electronica de putere/Leistungselektronik</t>
  </si>
  <si>
    <t>Moderare şi prezentare/Moderieren und Präsentieren</t>
  </si>
  <si>
    <t>Engleză pentru afaceri/Business English</t>
  </si>
  <si>
    <t>Sisteme Logistice/Logistische Systeme</t>
  </si>
  <si>
    <t>Sisteme analogice/Analoge Schaltungen</t>
  </si>
  <si>
    <t>Inginerie software/Software Engineering</t>
  </si>
  <si>
    <t>Materiale electrotehnice/Werkstoffe der Elektrotechnik</t>
  </si>
  <si>
    <t>Arhitectura microprocesoarelor si microcontrolere/Rechnersysteme und Mikrocontroller</t>
  </si>
  <si>
    <t>Metode de lucru științifice/Wissenschaftliches Arbeiten</t>
  </si>
  <si>
    <t>Macroeconomie I/Makroökonomie I</t>
  </si>
  <si>
    <t xml:space="preserve">Bani, bănci, piețe de capital I/Geld, Banken und Kapitalmärkte I </t>
  </si>
  <si>
    <t>Practică/Praktikum</t>
  </si>
  <si>
    <t>Acţionari electrice/Elektrische Antriebe</t>
  </si>
  <si>
    <t>Echipamente electrice/Elektrische Geräte</t>
  </si>
  <si>
    <t>Managementul mediului/Umweltmanagement</t>
  </si>
  <si>
    <t>Sisteme de comunicații/Kommunikationssysteme</t>
  </si>
  <si>
    <t>Microunde/Hochfrequenztechnik</t>
  </si>
  <si>
    <t>Modelarea și simularea sistemelor de producție/Modellierung und Systemanalyse</t>
  </si>
  <si>
    <t>Managementul proiectelor/Projektmanagement</t>
  </si>
  <si>
    <t>Relaţii publice/Öffentlichkeitsarbeit</t>
  </si>
  <si>
    <t>Microeconomie/Mikroökonomie</t>
  </si>
  <si>
    <t>Managementul ciclului de viață al produsului/Produktlebenszyklusmanagement</t>
  </si>
  <si>
    <t>Managementul organizației/Betriebliche Organisation</t>
  </si>
  <si>
    <t>Teoria deciziilor si cercetari operationale/Entscheidungstheorie und Operations Research</t>
  </si>
  <si>
    <t>Drept comercial - Proiect/Handelsrecht - Projekt</t>
  </si>
  <si>
    <t>Dreptul afacerilor - Proiect/Gesellschaftsrecht -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</si>
</sst>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charset val="238"/>
      <scheme val="minor"/>
    </font>
    <font>
      <sz val="10"/>
      <name val="Arial"/>
      <family val="2"/>
    </font>
    <font>
      <b/>
      <sz val="14"/>
      <color theme="1"/>
      <name val="Calibri"/>
      <family val="2"/>
      <charset val="238"/>
      <scheme val="minor"/>
    </font>
    <font>
      <sz val="11"/>
      <color rgb="FF000000"/>
      <name val="Calibri"/>
      <family val="2"/>
      <scheme val="minor"/>
    </font>
    <font>
      <b/>
      <sz val="11"/>
      <color rgb="FF000000"/>
      <name val="Calibri"/>
      <family val="2"/>
      <charset val="238"/>
      <scheme val="minor"/>
    </font>
    <font>
      <sz val="11"/>
      <color rgb="FF000000"/>
      <name val="Calibri"/>
      <family val="2"/>
      <charset val="238"/>
      <scheme val="minor"/>
    </font>
    <font>
      <i/>
      <sz val="11"/>
      <color rgb="FF000000"/>
      <name val="Calibri"/>
      <family val="2"/>
      <charset val="238"/>
      <scheme val="minor"/>
    </font>
    <font>
      <b/>
      <sz val="11"/>
      <color theme="1"/>
      <name val="Calibri"/>
      <family val="2"/>
      <scheme val="minor"/>
    </font>
    <font>
      <sz val="8"/>
      <color theme="1"/>
      <name val="Calibri"/>
      <family val="2"/>
      <scheme val="minor"/>
    </font>
    <font>
      <b/>
      <sz val="8"/>
      <color theme="1"/>
      <name val="Calibri"/>
      <family val="2"/>
      <scheme val="minor"/>
    </font>
    <font>
      <i/>
      <sz val="11"/>
      <color theme="1"/>
      <name val="Calibri"/>
      <family val="2"/>
      <charset val="238"/>
      <scheme val="minor"/>
    </font>
    <font>
      <sz val="10"/>
      <color theme="1"/>
      <name val="Times New Roman"/>
      <family val="1"/>
    </font>
    <font>
      <sz val="10"/>
      <color rgb="FF000000"/>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99CC"/>
        <bgColor rgb="FF000000"/>
      </patternFill>
    </fill>
    <fill>
      <patternFill patternType="solid">
        <fgColor rgb="FFFFCC66"/>
        <bgColor rgb="FF000000"/>
      </patternFill>
    </fill>
    <fill>
      <patternFill patternType="solid">
        <fgColor rgb="FFCD54DA"/>
        <bgColor rgb="FF000000"/>
      </patternFill>
    </fill>
    <fill>
      <patternFill patternType="solid">
        <fgColor rgb="FFFFFF99"/>
        <bgColor rgb="FF000000"/>
      </patternFill>
    </fill>
    <fill>
      <patternFill patternType="solid">
        <fgColor rgb="FFFCE4D6"/>
        <bgColor rgb="FF000000"/>
      </patternFill>
    </fill>
    <fill>
      <patternFill patternType="solid">
        <fgColor rgb="FF00FF9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242">
    <xf numFmtId="0" fontId="0" fillId="0" borderId="0" xfId="0"/>
    <xf numFmtId="0" fontId="0" fillId="0" borderId="0" xfId="0" applyAlignment="1">
      <alignment horizontal="center" vertical="center" wrapText="1"/>
    </xf>
    <xf numFmtId="0" fontId="3" fillId="0" borderId="0" xfId="0" applyFont="1" applyAlignment="1">
      <alignment vertical="center"/>
    </xf>
    <xf numFmtId="0" fontId="0" fillId="0" borderId="0" xfId="0"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center"/>
    </xf>
    <xf numFmtId="0" fontId="1"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Border="1" applyAlignment="1">
      <alignment horizontal="left" vertical="center" wrapText="1"/>
    </xf>
    <xf numFmtId="0" fontId="1" fillId="2" borderId="12" xfId="0" applyFont="1" applyFill="1"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xf>
    <xf numFmtId="0" fontId="1" fillId="0" borderId="0" xfId="0" applyFont="1" applyBorder="1" applyAlignment="1">
      <alignment horizontal="left" vertical="center" wrapText="1"/>
    </xf>
    <xf numFmtId="0" fontId="0" fillId="0" borderId="0" xfId="0"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Alignment="1">
      <alignment horizontal="center"/>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9" fillId="0" borderId="0" xfId="0" applyFont="1" applyBorder="1"/>
    <xf numFmtId="0" fontId="10" fillId="0" borderId="0" xfId="0" applyFont="1" applyBorder="1" applyAlignment="1">
      <alignment horizontal="right" vertical="center"/>
    </xf>
    <xf numFmtId="0" fontId="10" fillId="0" borderId="0" xfId="0" applyFont="1" applyBorder="1" applyAlignment="1">
      <alignment horizontal="left" vertical="center" wrapText="1"/>
    </xf>
    <xf numFmtId="0" fontId="9" fillId="0" borderId="0" xfId="0" applyFont="1"/>
    <xf numFmtId="0" fontId="9" fillId="0" borderId="0"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vertical="center" wrapText="1"/>
    </xf>
    <xf numFmtId="0" fontId="1" fillId="0" borderId="16" xfId="0" applyFont="1" applyBorder="1" applyAlignment="1">
      <alignment horizontal="right" vertical="center" wrapText="1"/>
    </xf>
    <xf numFmtId="0" fontId="1" fillId="0" borderId="18" xfId="0" applyFont="1" applyBorder="1" applyAlignment="1">
      <alignment horizontal="right" vertical="center" wrapText="1"/>
    </xf>
    <xf numFmtId="0" fontId="1" fillId="0" borderId="17" xfId="0" applyFont="1" applyBorder="1" applyAlignment="1">
      <alignment horizontal="right" vertical="center" wrapText="1"/>
    </xf>
    <xf numFmtId="0" fontId="0" fillId="0" borderId="14"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6" xfId="0" applyBorder="1" applyAlignment="1">
      <alignment vertical="center" wrapText="1"/>
    </xf>
    <xf numFmtId="0" fontId="1" fillId="0" borderId="7"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wrapText="1"/>
    </xf>
    <xf numFmtId="0" fontId="0" fillId="0" borderId="24" xfId="0" applyBorder="1" applyAlignment="1">
      <alignment horizontal="center"/>
    </xf>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0" fontId="4" fillId="9" borderId="1" xfId="0" applyFont="1" applyFill="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38" xfId="0" applyBorder="1" applyAlignment="1">
      <alignment horizontal="left" vertical="center" wrapText="1"/>
    </xf>
    <xf numFmtId="0" fontId="0" fillId="0" borderId="2" xfId="0" applyBorder="1" applyAlignment="1">
      <alignment horizontal="left" vertical="center" wrapText="1"/>
    </xf>
    <xf numFmtId="0" fontId="0" fillId="0" borderId="30" xfId="0" applyBorder="1" applyAlignment="1">
      <alignment horizontal="left"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0" fillId="0" borderId="18"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2" xfId="0" applyFill="1" applyBorder="1" applyAlignment="1">
      <alignment horizontal="left" vertical="center" wrapText="1"/>
    </xf>
    <xf numFmtId="0" fontId="0" fillId="0" borderId="38" xfId="0" applyFill="1" applyBorder="1" applyAlignment="1">
      <alignment horizontal="left"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9" xfId="0" applyBorder="1" applyAlignment="1">
      <alignment horizontal="center"/>
    </xf>
    <xf numFmtId="0" fontId="0" fillId="0" borderId="47" xfId="0" applyBorder="1" applyAlignment="1">
      <alignment horizontal="left" vertical="center" wrapText="1"/>
    </xf>
    <xf numFmtId="0" fontId="0" fillId="0" borderId="48" xfId="0" applyBorder="1" applyAlignment="1">
      <alignment horizontal="center" vertical="center" wrapText="1"/>
    </xf>
    <xf numFmtId="0" fontId="0" fillId="0" borderId="40" xfId="0" applyBorder="1" applyAlignment="1">
      <alignment horizontal="center" vertical="center" wrapText="1"/>
    </xf>
    <xf numFmtId="0" fontId="4" fillId="0" borderId="14" xfId="0" applyFont="1" applyBorder="1" applyAlignment="1">
      <alignment horizontal="center" vertical="center" wrapText="1"/>
    </xf>
    <xf numFmtId="0" fontId="1" fillId="0" borderId="0" xfId="0" applyFont="1" applyAlignment="1">
      <alignment horizontal="left"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3"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4" fillId="0" borderId="0" xfId="0" applyFont="1" applyBorder="1" applyAlignment="1">
      <alignment horizontal="center"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5" borderId="23"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11" borderId="36" xfId="0" applyFont="1" applyFill="1" applyBorder="1" applyAlignment="1">
      <alignment horizontal="center" vertical="center" wrapText="1"/>
    </xf>
    <xf numFmtId="0" fontId="4" fillId="11" borderId="42" xfId="0" applyFont="1" applyFill="1" applyBorder="1" applyAlignment="1">
      <alignment horizontal="center" vertical="center" wrapText="1"/>
    </xf>
    <xf numFmtId="0" fontId="4" fillId="11" borderId="4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25"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2" borderId="12" xfId="0" applyFont="1" applyFill="1" applyBorder="1" applyAlignment="1">
      <alignment horizontal="center" vertical="center" textRotation="90" wrapText="1"/>
    </xf>
    <xf numFmtId="0" fontId="0" fillId="0" borderId="36" xfId="0" applyBorder="1" applyAlignment="1">
      <alignment horizontal="center" vertical="center" wrapText="1"/>
    </xf>
    <xf numFmtId="0" fontId="1" fillId="0" borderId="4" xfId="0" applyFont="1" applyBorder="1" applyAlignment="1">
      <alignment horizontal="center" vertical="center" wrapText="1"/>
    </xf>
    <xf numFmtId="0" fontId="1"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1" xfId="0" applyBorder="1" applyAlignment="1">
      <alignment horizontal="center" vertical="center"/>
    </xf>
    <xf numFmtId="0" fontId="0" fillId="0" borderId="26" xfId="0" applyBorder="1" applyAlignment="1">
      <alignment horizontal="right"/>
    </xf>
    <xf numFmtId="0" fontId="0" fillId="0" borderId="34" xfId="0" applyBorder="1" applyAlignment="1">
      <alignment horizontal="right"/>
    </xf>
    <xf numFmtId="0" fontId="0" fillId="0" borderId="39" xfId="0" applyBorder="1" applyAlignment="1">
      <alignment horizontal="center" vertical="center" wrapText="1"/>
    </xf>
    <xf numFmtId="0" fontId="0" fillId="0" borderId="27" xfId="0" applyBorder="1" applyAlignment="1">
      <alignment horizontal="center" vertical="center" wrapText="1"/>
    </xf>
  </cellXfs>
  <cellStyles count="2">
    <cellStyle name="Normal" xfId="0" builtinId="0"/>
    <cellStyle name="Normal 2" xfId="1" xr:uid="{F1ED4C29-A1A8-481B-97CB-BB6785421270}"/>
  </cellStyles>
  <dxfs count="152">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00FF99"/>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00FF99"/>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00FF99"/>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00FF99"/>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
      <fill>
        <patternFill>
          <bgColor rgb="FFFF99CC"/>
        </patternFill>
      </fill>
    </dxf>
    <dxf>
      <fill>
        <patternFill>
          <bgColor rgb="FFFFFF99"/>
        </patternFill>
      </fill>
    </dxf>
    <dxf>
      <fill>
        <patternFill>
          <bgColor rgb="FFFFCC66"/>
        </patternFill>
      </fill>
    </dxf>
    <dxf>
      <fill>
        <patternFill>
          <bgColor rgb="FFCD54DA"/>
        </patternFill>
      </fill>
    </dxf>
  </dxfs>
  <tableStyles count="0" defaultTableStyle="TableStyleMedium2" defaultPivotStyle="PivotStyleLight16"/>
  <colors>
    <mruColors>
      <color rgb="FF00FF99"/>
      <color rgb="FFFFFF99"/>
      <color rgb="FFCD54DA"/>
      <color rgb="FFFFCC66"/>
      <color rgb="FFFF99CC"/>
      <color rgb="FFD47AE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929029B4-4D5F-4737-9B66-1A5D054E69B5}"/>
            </a:ext>
          </a:extLst>
        </xdr:cNvPr>
        <xdr:cNvPicPr/>
      </xdr:nvPicPr>
      <xdr:blipFill rotWithShape="1">
        <a:blip xmlns:r="http://schemas.openxmlformats.org/officeDocument/2006/relationships" r:embed="rId1" cstate="print"/>
        <a:srcRect l="-5180" r="-1"/>
        <a:stretch/>
      </xdr:blipFill>
      <xdr:spPr bwMode="auto">
        <a:xfrm>
          <a:off x="501650"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923925</xdr:colOff>
      <xdr:row>0</xdr:row>
      <xdr:rowOff>123826</xdr:rowOff>
    </xdr:from>
    <xdr:to>
      <xdr:col>12</xdr:col>
      <xdr:colOff>135225</xdr:colOff>
      <xdr:row>0</xdr:row>
      <xdr:rowOff>657225</xdr:rowOff>
    </xdr:to>
    <xdr:pic>
      <xdr:nvPicPr>
        <xdr:cNvPr id="3" name="Picture 2" descr="Logo&#10;&#10;Description automatically generated">
          <a:extLst>
            <a:ext uri="{FF2B5EF4-FFF2-40B4-BE49-F238E27FC236}">
              <a16:creationId xmlns:a16="http://schemas.microsoft.com/office/drawing/2014/main" id="{27BFCF39-F82F-77C5-AE98-1E9C8BFBEF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53350" y="123826"/>
          <a:ext cx="1202025" cy="533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78B434C9-CB2C-4AF8-BB28-233EA0E95C7C}"/>
            </a:ext>
          </a:extLst>
        </xdr:cNvPr>
        <xdr:cNvPicPr/>
      </xdr:nvPicPr>
      <xdr:blipFill rotWithShape="1">
        <a:blip xmlns:r="http://schemas.openxmlformats.org/officeDocument/2006/relationships" r:embed="rId1" cstate="print"/>
        <a:srcRect l="-5180" r="-1"/>
        <a:stretch/>
      </xdr:blipFill>
      <xdr:spPr bwMode="auto">
        <a:xfrm>
          <a:off x="815975"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981075</xdr:colOff>
      <xdr:row>0</xdr:row>
      <xdr:rowOff>85725</xdr:rowOff>
    </xdr:from>
    <xdr:to>
      <xdr:col>12</xdr:col>
      <xdr:colOff>192375</xdr:colOff>
      <xdr:row>0</xdr:row>
      <xdr:rowOff>619124</xdr:rowOff>
    </xdr:to>
    <xdr:pic>
      <xdr:nvPicPr>
        <xdr:cNvPr id="3" name="Picture 2" descr="Logo&#10;&#10;Description automatically generated">
          <a:extLst>
            <a:ext uri="{FF2B5EF4-FFF2-40B4-BE49-F238E27FC236}">
              <a16:creationId xmlns:a16="http://schemas.microsoft.com/office/drawing/2014/main" id="{72FE610A-BCD1-43D3-98BD-818CC6F020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0" y="85725"/>
          <a:ext cx="1202025" cy="5333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A6DE958A-7C91-4ACC-9597-96798542BA1C}"/>
            </a:ext>
          </a:extLst>
        </xdr:cNvPr>
        <xdr:cNvPicPr/>
      </xdr:nvPicPr>
      <xdr:blipFill rotWithShape="1">
        <a:blip xmlns:r="http://schemas.openxmlformats.org/officeDocument/2006/relationships" r:embed="rId1" cstate="print"/>
        <a:srcRect l="-5180" r="-1"/>
        <a:stretch/>
      </xdr:blipFill>
      <xdr:spPr bwMode="auto">
        <a:xfrm>
          <a:off x="815975"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914400</xdr:colOff>
      <xdr:row>0</xdr:row>
      <xdr:rowOff>114300</xdr:rowOff>
    </xdr:from>
    <xdr:to>
      <xdr:col>12</xdr:col>
      <xdr:colOff>125700</xdr:colOff>
      <xdr:row>0</xdr:row>
      <xdr:rowOff>647699</xdr:rowOff>
    </xdr:to>
    <xdr:pic>
      <xdr:nvPicPr>
        <xdr:cNvPr id="3" name="Picture 2" descr="Logo&#10;&#10;Description automatically generated">
          <a:extLst>
            <a:ext uri="{FF2B5EF4-FFF2-40B4-BE49-F238E27FC236}">
              <a16:creationId xmlns:a16="http://schemas.microsoft.com/office/drawing/2014/main" id="{D3C0725F-FB90-49BC-A613-E29D470050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43825" y="114300"/>
          <a:ext cx="1202025" cy="533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3FCCFC9E-BB33-4F3B-A8BB-FBD1A642D72A}"/>
            </a:ext>
          </a:extLst>
        </xdr:cNvPr>
        <xdr:cNvPicPr/>
      </xdr:nvPicPr>
      <xdr:blipFill rotWithShape="1">
        <a:blip xmlns:r="http://schemas.openxmlformats.org/officeDocument/2006/relationships" r:embed="rId1" cstate="print"/>
        <a:srcRect l="-5180" r="-1"/>
        <a:stretch/>
      </xdr:blipFill>
      <xdr:spPr bwMode="auto">
        <a:xfrm>
          <a:off x="815975"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895350</xdr:colOff>
      <xdr:row>0</xdr:row>
      <xdr:rowOff>114300</xdr:rowOff>
    </xdr:from>
    <xdr:to>
      <xdr:col>12</xdr:col>
      <xdr:colOff>106650</xdr:colOff>
      <xdr:row>0</xdr:row>
      <xdr:rowOff>647699</xdr:rowOff>
    </xdr:to>
    <xdr:pic>
      <xdr:nvPicPr>
        <xdr:cNvPr id="3" name="Picture 2" descr="Logo&#10;&#10;Description automatically generated">
          <a:extLst>
            <a:ext uri="{FF2B5EF4-FFF2-40B4-BE49-F238E27FC236}">
              <a16:creationId xmlns:a16="http://schemas.microsoft.com/office/drawing/2014/main" id="{EDE3B6B8-5FD2-444C-971D-9A9F13E42F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24775" y="114300"/>
          <a:ext cx="1202025" cy="5333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6C3892B8-E6FA-4794-AFA7-C4F3BFFFBE53}"/>
            </a:ext>
          </a:extLst>
        </xdr:cNvPr>
        <xdr:cNvPicPr/>
      </xdr:nvPicPr>
      <xdr:blipFill rotWithShape="1">
        <a:blip xmlns:r="http://schemas.openxmlformats.org/officeDocument/2006/relationships" r:embed="rId1" cstate="print"/>
        <a:srcRect l="-5180" r="-1"/>
        <a:stretch/>
      </xdr:blipFill>
      <xdr:spPr bwMode="auto">
        <a:xfrm>
          <a:off x="815975"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904875</xdr:colOff>
      <xdr:row>0</xdr:row>
      <xdr:rowOff>114300</xdr:rowOff>
    </xdr:from>
    <xdr:to>
      <xdr:col>12</xdr:col>
      <xdr:colOff>116175</xdr:colOff>
      <xdr:row>0</xdr:row>
      <xdr:rowOff>647699</xdr:rowOff>
    </xdr:to>
    <xdr:pic>
      <xdr:nvPicPr>
        <xdr:cNvPr id="3" name="Picture 2" descr="Logo&#10;&#10;Description automatically generated">
          <a:extLst>
            <a:ext uri="{FF2B5EF4-FFF2-40B4-BE49-F238E27FC236}">
              <a16:creationId xmlns:a16="http://schemas.microsoft.com/office/drawing/2014/main" id="{05AD7CA2-A6E6-4B2D-AA75-753E42141B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34300" y="114300"/>
          <a:ext cx="1202025" cy="533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01C75A32-2CB3-4290-B04D-C70FCFE96D53}"/>
            </a:ext>
          </a:extLst>
        </xdr:cNvPr>
        <xdr:cNvPicPr/>
      </xdr:nvPicPr>
      <xdr:blipFill rotWithShape="1">
        <a:blip xmlns:r="http://schemas.openxmlformats.org/officeDocument/2006/relationships" r:embed="rId1" cstate="print"/>
        <a:srcRect l="-5180" r="-1"/>
        <a:stretch/>
      </xdr:blipFill>
      <xdr:spPr bwMode="auto">
        <a:xfrm>
          <a:off x="501650"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923925</xdr:colOff>
      <xdr:row>0</xdr:row>
      <xdr:rowOff>95250</xdr:rowOff>
    </xdr:from>
    <xdr:to>
      <xdr:col>12</xdr:col>
      <xdr:colOff>135226</xdr:colOff>
      <xdr:row>0</xdr:row>
      <xdr:rowOff>628649</xdr:rowOff>
    </xdr:to>
    <xdr:pic>
      <xdr:nvPicPr>
        <xdr:cNvPr id="3" name="Picture 2" descr="Logo&#10;&#10;Description automatically generated">
          <a:extLst>
            <a:ext uri="{FF2B5EF4-FFF2-40B4-BE49-F238E27FC236}">
              <a16:creationId xmlns:a16="http://schemas.microsoft.com/office/drawing/2014/main" id="{938E658E-07B2-44DD-A72F-77E2C691EF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53350" y="95250"/>
          <a:ext cx="1202025" cy="5333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078D01E3-D01D-4D51-8031-C4BCEDAF3BAD}"/>
            </a:ext>
          </a:extLst>
        </xdr:cNvPr>
        <xdr:cNvPicPr/>
      </xdr:nvPicPr>
      <xdr:blipFill rotWithShape="1">
        <a:blip xmlns:r="http://schemas.openxmlformats.org/officeDocument/2006/relationships" r:embed="rId1" cstate="print"/>
        <a:srcRect l="-5180" r="-1"/>
        <a:stretch/>
      </xdr:blipFill>
      <xdr:spPr bwMode="auto">
        <a:xfrm>
          <a:off x="815975"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942975</xdr:colOff>
      <xdr:row>0</xdr:row>
      <xdr:rowOff>133350</xdr:rowOff>
    </xdr:from>
    <xdr:to>
      <xdr:col>12</xdr:col>
      <xdr:colOff>154275</xdr:colOff>
      <xdr:row>0</xdr:row>
      <xdr:rowOff>666749</xdr:rowOff>
    </xdr:to>
    <xdr:pic>
      <xdr:nvPicPr>
        <xdr:cNvPr id="3" name="Picture 2" descr="Logo&#10;&#10;Description automatically generated">
          <a:extLst>
            <a:ext uri="{FF2B5EF4-FFF2-40B4-BE49-F238E27FC236}">
              <a16:creationId xmlns:a16="http://schemas.microsoft.com/office/drawing/2014/main" id="{8434D504-E1B9-41B3-B8CF-BDAC77A2C9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72400" y="133350"/>
          <a:ext cx="1202025" cy="5333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501650</xdr:colOff>
      <xdr:row>0</xdr:row>
      <xdr:rowOff>15875</xdr:rowOff>
    </xdr:from>
    <xdr:to>
      <xdr:col>1</xdr:col>
      <xdr:colOff>1266825</xdr:colOff>
      <xdr:row>1</xdr:row>
      <xdr:rowOff>40549</xdr:rowOff>
    </xdr:to>
    <xdr:pic>
      <xdr:nvPicPr>
        <xdr:cNvPr id="2" name="Picture 2">
          <a:extLst>
            <a:ext uri="{FF2B5EF4-FFF2-40B4-BE49-F238E27FC236}">
              <a16:creationId xmlns:a16="http://schemas.microsoft.com/office/drawing/2014/main" id="{11FA87E7-3275-4911-B170-7F7115865E8E}"/>
            </a:ext>
          </a:extLst>
        </xdr:cNvPr>
        <xdr:cNvPicPr/>
      </xdr:nvPicPr>
      <xdr:blipFill rotWithShape="1">
        <a:blip xmlns:r="http://schemas.openxmlformats.org/officeDocument/2006/relationships" r:embed="rId1" cstate="print"/>
        <a:srcRect l="-5180" r="-1"/>
        <a:stretch/>
      </xdr:blipFill>
      <xdr:spPr bwMode="auto">
        <a:xfrm>
          <a:off x="501650" y="15875"/>
          <a:ext cx="765175" cy="7485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952500</xdr:colOff>
      <xdr:row>0</xdr:row>
      <xdr:rowOff>85725</xdr:rowOff>
    </xdr:from>
    <xdr:to>
      <xdr:col>12</xdr:col>
      <xdr:colOff>106650</xdr:colOff>
      <xdr:row>0</xdr:row>
      <xdr:rowOff>619124</xdr:rowOff>
    </xdr:to>
    <xdr:pic>
      <xdr:nvPicPr>
        <xdr:cNvPr id="3" name="Picture 2" descr="Logo&#10;&#10;Description automatically generated">
          <a:extLst>
            <a:ext uri="{FF2B5EF4-FFF2-40B4-BE49-F238E27FC236}">
              <a16:creationId xmlns:a16="http://schemas.microsoft.com/office/drawing/2014/main" id="{B39FC523-9B13-48CC-95AF-E4626BF3A0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81925" y="85725"/>
          <a:ext cx="1202025" cy="533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3BE32-8DF2-44C3-A713-418DBA80BDDC}">
  <dimension ref="A1:T63"/>
  <sheetViews>
    <sheetView zoomScale="80" zoomScaleNormal="80" zoomScaleSheetLayoutView="70" workbookViewId="0">
      <selection activeCell="X15" sqref="X15"/>
    </sheetView>
  </sheetViews>
  <sheetFormatPr defaultRowHeight="15" x14ac:dyDescent="0.25"/>
  <cols>
    <col min="1" max="1" width="4.7109375" style="8" customWidth="1"/>
    <col min="2" max="2" width="19.42578125" bestFit="1" customWidth="1"/>
    <col min="3" max="3" width="47.7109375" bestFit="1" customWidth="1"/>
    <col min="4" max="4" width="10.42578125" customWidth="1"/>
    <col min="5" max="5" width="6" customWidth="1"/>
    <col min="6" max="6" width="7.5703125" customWidth="1"/>
    <col min="7" max="9" width="5.5703125" customWidth="1"/>
    <col min="10" max="10" width="16" customWidth="1"/>
    <col min="12" max="13" width="4.7109375" style="8" customWidth="1"/>
    <col min="20" max="20" width="10.140625" customWidth="1"/>
  </cols>
  <sheetData>
    <row r="1" spans="1:20" ht="57" customHeight="1" thickBot="1" x14ac:dyDescent="0.35">
      <c r="B1" s="4"/>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36</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35</v>
      </c>
      <c r="L3" s="136"/>
      <c r="P3" s="166"/>
      <c r="Q3" s="163"/>
      <c r="R3" s="163"/>
      <c r="S3" s="163"/>
      <c r="T3" s="164"/>
    </row>
    <row r="4" spans="1:20" ht="30" customHeight="1" x14ac:dyDescent="0.25">
      <c r="B4" s="9" t="s">
        <v>23</v>
      </c>
      <c r="C4" s="153" t="s">
        <v>197</v>
      </c>
      <c r="D4" s="153"/>
      <c r="E4" s="153"/>
      <c r="F4" s="153"/>
      <c r="G4" s="153"/>
      <c r="H4" s="153"/>
      <c r="I4" s="153"/>
      <c r="J4" s="10" t="s">
        <v>26</v>
      </c>
      <c r="K4" s="153" t="s">
        <v>35</v>
      </c>
      <c r="L4" s="153"/>
      <c r="P4" s="166"/>
      <c r="Q4" s="163"/>
      <c r="R4" s="163"/>
      <c r="S4" s="163"/>
      <c r="T4" s="164"/>
    </row>
    <row r="5" spans="1:20" s="54" customFormat="1" ht="12" thickBot="1" x14ac:dyDescent="0.25">
      <c r="A5" s="48"/>
      <c r="B5" s="49"/>
      <c r="C5" s="50"/>
      <c r="D5" s="50"/>
      <c r="E5" s="50"/>
      <c r="F5" s="50"/>
      <c r="G5" s="50"/>
      <c r="H5" s="51"/>
      <c r="I5" s="51"/>
      <c r="J5" s="52"/>
      <c r="K5" s="53"/>
      <c r="L5" s="50"/>
      <c r="M5" s="48"/>
      <c r="P5" s="166"/>
      <c r="Q5" s="163"/>
      <c r="R5" s="163"/>
      <c r="S5" s="163"/>
      <c r="T5" s="164"/>
    </row>
    <row r="6" spans="1:20" s="1" customFormat="1" ht="20.100000000000001" customHeight="1" x14ac:dyDescent="0.25">
      <c r="A6" s="178" t="s">
        <v>47</v>
      </c>
      <c r="B6" s="154" t="s">
        <v>2</v>
      </c>
      <c r="C6" s="154" t="s">
        <v>3</v>
      </c>
      <c r="D6" s="154" t="s">
        <v>15</v>
      </c>
      <c r="E6" s="156" t="s">
        <v>0</v>
      </c>
      <c r="F6" s="154" t="s">
        <v>1</v>
      </c>
      <c r="G6" s="154"/>
      <c r="H6" s="154"/>
      <c r="I6" s="154"/>
      <c r="J6" s="154" t="s">
        <v>9</v>
      </c>
      <c r="K6" s="154"/>
      <c r="L6" s="154" t="s">
        <v>8</v>
      </c>
      <c r="M6" s="202"/>
      <c r="P6" s="166"/>
      <c r="Q6" s="163"/>
      <c r="R6" s="163"/>
      <c r="S6" s="163"/>
      <c r="T6" s="164"/>
    </row>
    <row r="7" spans="1:20" x14ac:dyDescent="0.25">
      <c r="A7" s="179"/>
      <c r="B7" s="155"/>
      <c r="C7" s="155"/>
      <c r="D7" s="155"/>
      <c r="E7" s="157"/>
      <c r="F7" s="56" t="s">
        <v>4</v>
      </c>
      <c r="G7" s="56" t="s">
        <v>5</v>
      </c>
      <c r="H7" s="56" t="s">
        <v>6</v>
      </c>
      <c r="I7" s="56" t="s">
        <v>7</v>
      </c>
      <c r="J7" s="56" t="s">
        <v>22</v>
      </c>
      <c r="K7" s="56" t="s">
        <v>64</v>
      </c>
      <c r="L7" s="155"/>
      <c r="M7" s="203"/>
      <c r="P7" s="166"/>
      <c r="Q7" s="163"/>
      <c r="R7" s="163"/>
      <c r="S7" s="163"/>
      <c r="T7" s="164"/>
    </row>
    <row r="8" spans="1:20" ht="15.75" thickBot="1" x14ac:dyDescent="0.3">
      <c r="A8" s="195" t="s">
        <v>10</v>
      </c>
      <c r="B8" s="196"/>
      <c r="C8" s="196"/>
      <c r="D8" s="196"/>
      <c r="E8" s="196"/>
      <c r="F8" s="196"/>
      <c r="G8" s="196"/>
      <c r="H8" s="196"/>
      <c r="I8" s="196"/>
      <c r="J8" s="196"/>
      <c r="K8" s="196"/>
      <c r="L8" s="196"/>
      <c r="M8" s="197"/>
      <c r="P8" s="166"/>
      <c r="Q8" s="163"/>
      <c r="R8" s="163"/>
      <c r="S8" s="163"/>
      <c r="T8" s="164"/>
    </row>
    <row r="9" spans="1:20" x14ac:dyDescent="0.25">
      <c r="A9" s="63">
        <v>1</v>
      </c>
      <c r="B9" s="95" t="s">
        <v>75</v>
      </c>
      <c r="C9" s="92" t="s">
        <v>198</v>
      </c>
      <c r="D9" s="116" t="s">
        <v>11</v>
      </c>
      <c r="E9" s="120">
        <v>3</v>
      </c>
      <c r="F9" s="121">
        <v>2</v>
      </c>
      <c r="G9" s="121">
        <v>1</v>
      </c>
      <c r="H9" s="121"/>
      <c r="I9" s="122"/>
      <c r="J9" s="100">
        <f>SUM(F9:I9)*14</f>
        <v>42</v>
      </c>
      <c r="K9" s="32">
        <f>E9*25-J9</f>
        <v>33</v>
      </c>
      <c r="L9" s="148" t="s">
        <v>14</v>
      </c>
      <c r="M9" s="149"/>
      <c r="P9" s="166">
        <v>2</v>
      </c>
      <c r="Q9" s="163" t="s">
        <v>41</v>
      </c>
      <c r="R9" s="163"/>
      <c r="S9" s="163"/>
      <c r="T9" s="164"/>
    </row>
    <row r="10" spans="1:20" ht="30" x14ac:dyDescent="0.25">
      <c r="A10" s="61">
        <v>2</v>
      </c>
      <c r="B10" s="96" t="s">
        <v>76</v>
      </c>
      <c r="C10" s="93" t="s">
        <v>199</v>
      </c>
      <c r="D10" s="117" t="s">
        <v>11</v>
      </c>
      <c r="E10" s="123">
        <v>3</v>
      </c>
      <c r="F10" s="119">
        <v>2</v>
      </c>
      <c r="G10" s="119">
        <v>1</v>
      </c>
      <c r="H10" s="119"/>
      <c r="I10" s="124"/>
      <c r="J10" s="97">
        <f>SUM(F10:I10)*14</f>
        <v>42</v>
      </c>
      <c r="K10" s="33">
        <f>E10*25-J10</f>
        <v>33</v>
      </c>
      <c r="L10" s="141" t="s">
        <v>14</v>
      </c>
      <c r="M10" s="147"/>
      <c r="P10" s="166"/>
      <c r="Q10" s="163"/>
      <c r="R10" s="163"/>
      <c r="S10" s="163"/>
      <c r="T10" s="164"/>
    </row>
    <row r="11" spans="1:20" x14ac:dyDescent="0.25">
      <c r="A11" s="61">
        <v>3</v>
      </c>
      <c r="B11" s="96" t="s">
        <v>77</v>
      </c>
      <c r="C11" s="93" t="s">
        <v>200</v>
      </c>
      <c r="D11" s="117" t="s">
        <v>11</v>
      </c>
      <c r="E11" s="123">
        <v>5</v>
      </c>
      <c r="F11" s="119">
        <v>2</v>
      </c>
      <c r="G11" s="119">
        <v>2</v>
      </c>
      <c r="H11" s="119"/>
      <c r="I11" s="124"/>
      <c r="J11" s="97">
        <f>SUM(F11:I11)*14</f>
        <v>56</v>
      </c>
      <c r="K11" s="33">
        <f>E11*25-J11</f>
        <v>69</v>
      </c>
      <c r="L11" s="141" t="s">
        <v>13</v>
      </c>
      <c r="M11" s="147"/>
      <c r="P11" s="166"/>
      <c r="Q11" s="163"/>
      <c r="R11" s="163"/>
      <c r="S11" s="163"/>
      <c r="T11" s="164"/>
    </row>
    <row r="12" spans="1:20" ht="30" x14ac:dyDescent="0.25">
      <c r="A12" s="61">
        <v>4</v>
      </c>
      <c r="B12" s="96" t="s">
        <v>78</v>
      </c>
      <c r="C12" s="114" t="s">
        <v>201</v>
      </c>
      <c r="D12" s="117" t="s">
        <v>176</v>
      </c>
      <c r="E12" s="123">
        <v>6</v>
      </c>
      <c r="F12" s="119">
        <v>4</v>
      </c>
      <c r="G12" s="119">
        <v>2</v>
      </c>
      <c r="H12" s="119"/>
      <c r="I12" s="124"/>
      <c r="J12" s="97">
        <f t="shared" ref="J12:J16" si="0">SUM(F12:I12)*14</f>
        <v>84</v>
      </c>
      <c r="K12" s="33">
        <f t="shared" ref="K12:K16" si="1">E12*25-J12</f>
        <v>66</v>
      </c>
      <c r="L12" s="141" t="s">
        <v>14</v>
      </c>
      <c r="M12" s="147"/>
      <c r="P12" s="166"/>
      <c r="Q12" s="163"/>
      <c r="R12" s="163"/>
      <c r="S12" s="163"/>
      <c r="T12" s="164"/>
    </row>
    <row r="13" spans="1:20" x14ac:dyDescent="0.25">
      <c r="A13" s="61">
        <v>5</v>
      </c>
      <c r="B13" s="96" t="s">
        <v>79</v>
      </c>
      <c r="C13" s="93" t="s">
        <v>202</v>
      </c>
      <c r="D13" s="117" t="s">
        <v>11</v>
      </c>
      <c r="E13" s="123">
        <v>3</v>
      </c>
      <c r="F13" s="119">
        <v>2</v>
      </c>
      <c r="G13" s="119"/>
      <c r="H13" s="119">
        <v>1</v>
      </c>
      <c r="I13" s="124"/>
      <c r="J13" s="97">
        <f t="shared" si="0"/>
        <v>42</v>
      </c>
      <c r="K13" s="33">
        <f t="shared" si="1"/>
        <v>33</v>
      </c>
      <c r="L13" s="141" t="s">
        <v>14</v>
      </c>
      <c r="M13" s="147"/>
      <c r="P13" s="166"/>
      <c r="Q13" s="163"/>
      <c r="R13" s="163"/>
      <c r="S13" s="163"/>
      <c r="T13" s="164"/>
    </row>
    <row r="14" spans="1:20" x14ac:dyDescent="0.25">
      <c r="A14" s="61">
        <v>6</v>
      </c>
      <c r="B14" s="96" t="s">
        <v>80</v>
      </c>
      <c r="C14" s="93" t="s">
        <v>203</v>
      </c>
      <c r="D14" s="117" t="s">
        <v>177</v>
      </c>
      <c r="E14" s="123">
        <v>3</v>
      </c>
      <c r="F14" s="119">
        <v>2</v>
      </c>
      <c r="G14" s="119"/>
      <c r="H14" s="119"/>
      <c r="I14" s="124"/>
      <c r="J14" s="97">
        <f t="shared" si="0"/>
        <v>28</v>
      </c>
      <c r="K14" s="96">
        <f t="shared" si="1"/>
        <v>47</v>
      </c>
      <c r="L14" s="141" t="s">
        <v>13</v>
      </c>
      <c r="M14" s="147"/>
      <c r="P14" s="166"/>
      <c r="Q14" s="163"/>
      <c r="R14" s="163"/>
      <c r="S14" s="163"/>
      <c r="T14" s="164"/>
    </row>
    <row r="15" spans="1:20" ht="29.25" customHeight="1" x14ac:dyDescent="0.25">
      <c r="A15" s="61">
        <v>7</v>
      </c>
      <c r="B15" s="96" t="s">
        <v>81</v>
      </c>
      <c r="C15" s="93" t="s">
        <v>204</v>
      </c>
      <c r="D15" s="117" t="s">
        <v>11</v>
      </c>
      <c r="E15" s="125">
        <v>3</v>
      </c>
      <c r="F15" s="119"/>
      <c r="G15" s="119"/>
      <c r="H15" s="119">
        <v>2</v>
      </c>
      <c r="I15" s="124"/>
      <c r="J15" s="97">
        <f t="shared" si="0"/>
        <v>28</v>
      </c>
      <c r="K15" s="33">
        <f t="shared" si="1"/>
        <v>47</v>
      </c>
      <c r="L15" s="141" t="s">
        <v>13</v>
      </c>
      <c r="M15" s="147"/>
      <c r="P15" s="166"/>
      <c r="Q15" s="163"/>
      <c r="R15" s="163"/>
      <c r="S15" s="163"/>
      <c r="T15" s="164"/>
    </row>
    <row r="16" spans="1:20" ht="15.75" thickBot="1" x14ac:dyDescent="0.3">
      <c r="A16" s="62">
        <v>8</v>
      </c>
      <c r="B16" s="99" t="s">
        <v>82</v>
      </c>
      <c r="C16" s="94" t="s">
        <v>205</v>
      </c>
      <c r="D16" s="118" t="s">
        <v>11</v>
      </c>
      <c r="E16" s="126">
        <v>2</v>
      </c>
      <c r="F16" s="127">
        <v>2</v>
      </c>
      <c r="G16" s="127"/>
      <c r="H16" s="127"/>
      <c r="I16" s="128"/>
      <c r="J16" s="98">
        <f t="shared" si="0"/>
        <v>28</v>
      </c>
      <c r="K16" s="30">
        <f t="shared" si="1"/>
        <v>22</v>
      </c>
      <c r="L16" s="142" t="s">
        <v>14</v>
      </c>
      <c r="M16" s="167"/>
      <c r="P16" s="166"/>
      <c r="Q16" s="163"/>
      <c r="R16" s="163"/>
      <c r="S16" s="163"/>
      <c r="T16" s="164"/>
    </row>
    <row r="17" spans="1:20" ht="14.45" customHeight="1" thickBot="1" x14ac:dyDescent="0.3">
      <c r="A17" s="198" t="s">
        <v>12</v>
      </c>
      <c r="B17" s="199"/>
      <c r="C17" s="199"/>
      <c r="D17" s="199"/>
      <c r="E17" s="200"/>
      <c r="F17" s="200"/>
      <c r="G17" s="200"/>
      <c r="H17" s="200"/>
      <c r="I17" s="200"/>
      <c r="J17" s="199"/>
      <c r="K17" s="199"/>
      <c r="L17" s="199"/>
      <c r="M17" s="201"/>
      <c r="P17" s="166">
        <v>3</v>
      </c>
      <c r="Q17" s="163" t="s">
        <v>49</v>
      </c>
      <c r="R17" s="163"/>
      <c r="S17" s="163"/>
      <c r="T17" s="164"/>
    </row>
    <row r="18" spans="1:20" ht="30" x14ac:dyDescent="0.25">
      <c r="A18" s="61">
        <v>9</v>
      </c>
      <c r="B18" s="96" t="s">
        <v>83</v>
      </c>
      <c r="C18" s="93" t="s">
        <v>206</v>
      </c>
      <c r="D18" s="137" t="s">
        <v>4</v>
      </c>
      <c r="E18" s="139">
        <v>2</v>
      </c>
      <c r="F18" s="141">
        <v>2</v>
      </c>
      <c r="G18" s="141"/>
      <c r="H18" s="141"/>
      <c r="I18" s="141"/>
      <c r="J18" s="141">
        <f t="shared" ref="J18" si="2">SUM(F18:I18)*14</f>
        <v>28</v>
      </c>
      <c r="K18" s="141">
        <f t="shared" ref="K18" si="3">E18*25-J18</f>
        <v>22</v>
      </c>
      <c r="L18" s="141" t="s">
        <v>13</v>
      </c>
      <c r="M18" s="147"/>
      <c r="P18" s="166"/>
      <c r="Q18" s="163"/>
      <c r="R18" s="163"/>
      <c r="S18" s="163"/>
      <c r="T18" s="164"/>
    </row>
    <row r="19" spans="1:20" ht="30" customHeight="1" thickBot="1" x14ac:dyDescent="0.3">
      <c r="A19" s="62">
        <v>10</v>
      </c>
      <c r="B19" s="96" t="s">
        <v>84</v>
      </c>
      <c r="C19" s="94" t="s">
        <v>207</v>
      </c>
      <c r="D19" s="138"/>
      <c r="E19" s="140"/>
      <c r="F19" s="142"/>
      <c r="G19" s="142"/>
      <c r="H19" s="142"/>
      <c r="I19" s="142"/>
      <c r="J19" s="142"/>
      <c r="K19" s="142"/>
      <c r="L19" s="142"/>
      <c r="M19" s="167"/>
      <c r="P19" s="166"/>
      <c r="Q19" s="163"/>
      <c r="R19" s="163"/>
      <c r="S19" s="163"/>
      <c r="T19" s="164"/>
    </row>
    <row r="20" spans="1:20" x14ac:dyDescent="0.25">
      <c r="A20" s="143" t="s">
        <v>34</v>
      </c>
      <c r="B20" s="144"/>
      <c r="C20" s="144"/>
      <c r="D20" s="25" t="s">
        <v>40</v>
      </c>
      <c r="E20" s="183">
        <f>SUM(E9:E19)</f>
        <v>30</v>
      </c>
      <c r="F20" s="27">
        <f>SUM(F9:F19)</f>
        <v>18</v>
      </c>
      <c r="G20" s="27">
        <f>SUM(G9:G19)</f>
        <v>6</v>
      </c>
      <c r="H20" s="27">
        <f>SUM(H9:H19)</f>
        <v>3</v>
      </c>
      <c r="I20" s="27">
        <f>SUM(I9:I19)</f>
        <v>0</v>
      </c>
      <c r="J20" s="184">
        <f>SUM(J8:J19)</f>
        <v>378</v>
      </c>
      <c r="K20" s="184">
        <f>SUM(K8:K19)</f>
        <v>372</v>
      </c>
      <c r="L20" s="27" t="s">
        <v>31</v>
      </c>
      <c r="M20" s="24" t="s">
        <v>59</v>
      </c>
      <c r="P20" s="166"/>
      <c r="Q20" s="163"/>
      <c r="R20" s="163"/>
      <c r="S20" s="163"/>
      <c r="T20" s="164"/>
    </row>
    <row r="21" spans="1:20" ht="15.75" thickBot="1" x14ac:dyDescent="0.3">
      <c r="A21" s="145"/>
      <c r="B21" s="146"/>
      <c r="C21" s="146"/>
      <c r="D21" s="26" t="s">
        <v>39</v>
      </c>
      <c r="E21" s="189"/>
      <c r="F21" s="28">
        <f>COUNT(F9:F19)</f>
        <v>8</v>
      </c>
      <c r="G21" s="28">
        <f>COUNT(G9:G19)</f>
        <v>4</v>
      </c>
      <c r="H21" s="28">
        <f>COUNT(H9:H19)</f>
        <v>2</v>
      </c>
      <c r="I21" s="28">
        <f>COUNT(I9:I19)</f>
        <v>0</v>
      </c>
      <c r="J21" s="190"/>
      <c r="K21" s="190"/>
      <c r="L21" s="30">
        <f>COUNTIF(L1:L20,"=E")</f>
        <v>5</v>
      </c>
      <c r="M21" s="31">
        <f>COUNTIF(L1:L20,"=V")</f>
        <v>4</v>
      </c>
      <c r="P21" s="166"/>
      <c r="Q21" s="163"/>
      <c r="R21" s="163"/>
      <c r="S21" s="163"/>
      <c r="T21" s="164"/>
    </row>
    <row r="22" spans="1:20" ht="15" customHeight="1" thickBot="1" x14ac:dyDescent="0.3">
      <c r="A22" s="192" t="s">
        <v>33</v>
      </c>
      <c r="B22" s="193"/>
      <c r="C22" s="193"/>
      <c r="D22" s="193"/>
      <c r="E22" s="193"/>
      <c r="F22" s="193"/>
      <c r="G22" s="193"/>
      <c r="H22" s="193"/>
      <c r="I22" s="193"/>
      <c r="J22" s="193"/>
      <c r="K22" s="193"/>
      <c r="L22" s="193"/>
      <c r="M22" s="194"/>
      <c r="P22" s="166">
        <v>4</v>
      </c>
      <c r="Q22" s="16" t="s">
        <v>11</v>
      </c>
      <c r="R22" s="173" t="s">
        <v>50</v>
      </c>
      <c r="S22" s="173"/>
      <c r="T22" s="174"/>
    </row>
    <row r="23" spans="1:20" ht="15" customHeight="1" thickBot="1" x14ac:dyDescent="0.3">
      <c r="A23" s="63">
        <v>11</v>
      </c>
      <c r="B23" s="111" t="s">
        <v>85</v>
      </c>
      <c r="C23" s="92" t="s">
        <v>72</v>
      </c>
      <c r="D23" s="40" t="s">
        <v>4</v>
      </c>
      <c r="E23" s="41">
        <v>5</v>
      </c>
      <c r="F23" s="32">
        <v>2</v>
      </c>
      <c r="G23" s="32">
        <v>2</v>
      </c>
      <c r="H23" s="32"/>
      <c r="I23" s="32"/>
      <c r="J23" s="32">
        <f t="shared" ref="J23:J24" si="4">SUM(F23:I23)*14</f>
        <v>56</v>
      </c>
      <c r="K23" s="32">
        <f t="shared" ref="K23:K24" si="5">E23*25-J23</f>
        <v>69</v>
      </c>
      <c r="L23" s="148" t="s">
        <v>14</v>
      </c>
      <c r="M23" s="149"/>
      <c r="P23" s="166"/>
      <c r="Q23" s="17" t="s">
        <v>17</v>
      </c>
      <c r="R23" s="173" t="s">
        <v>51</v>
      </c>
      <c r="S23" s="173"/>
      <c r="T23" s="174"/>
    </row>
    <row r="24" spans="1:20" x14ac:dyDescent="0.25">
      <c r="A24" s="61">
        <v>12</v>
      </c>
      <c r="B24" s="96" t="s">
        <v>86</v>
      </c>
      <c r="C24" s="93" t="s">
        <v>208</v>
      </c>
      <c r="D24" s="36" t="s">
        <v>4</v>
      </c>
      <c r="E24" s="38">
        <v>2</v>
      </c>
      <c r="F24" s="33"/>
      <c r="G24" s="33">
        <v>2</v>
      </c>
      <c r="H24" s="33"/>
      <c r="I24" s="33"/>
      <c r="J24" s="95">
        <f t="shared" si="4"/>
        <v>28</v>
      </c>
      <c r="K24" s="95">
        <f t="shared" si="5"/>
        <v>22</v>
      </c>
      <c r="L24" s="141" t="s">
        <v>13</v>
      </c>
      <c r="M24" s="147"/>
      <c r="P24" s="166"/>
      <c r="Q24" s="18" t="s">
        <v>5</v>
      </c>
      <c r="R24" s="173" t="s">
        <v>52</v>
      </c>
      <c r="S24" s="173"/>
      <c r="T24" s="174"/>
    </row>
    <row r="25" spans="1:20" ht="15.75" customHeight="1" thickBot="1" x14ac:dyDescent="0.3">
      <c r="A25" s="62"/>
      <c r="B25" s="30"/>
      <c r="C25" s="94"/>
      <c r="D25" s="37"/>
      <c r="E25" s="39"/>
      <c r="F25" s="30"/>
      <c r="G25" s="30"/>
      <c r="H25" s="30"/>
      <c r="I25" s="30"/>
      <c r="J25" s="30"/>
      <c r="K25" s="30"/>
      <c r="L25" s="142"/>
      <c r="M25" s="167"/>
      <c r="P25" s="175"/>
      <c r="Q25" s="19" t="s">
        <v>4</v>
      </c>
      <c r="R25" s="176" t="s">
        <v>53</v>
      </c>
      <c r="S25" s="176"/>
      <c r="T25" s="177"/>
    </row>
    <row r="26" spans="1:20" ht="15.75" customHeight="1" x14ac:dyDescent="0.25">
      <c r="B26" s="180" t="s">
        <v>60</v>
      </c>
      <c r="C26" s="58" t="s">
        <v>56</v>
      </c>
      <c r="D26" s="183">
        <f>SUM(F9:I16)</f>
        <v>25</v>
      </c>
      <c r="E26" s="184"/>
      <c r="F26" s="184"/>
      <c r="G26" s="184"/>
      <c r="H26" s="184"/>
      <c r="I26" s="184"/>
      <c r="J26" s="184"/>
      <c r="K26" s="184"/>
      <c r="L26" s="184"/>
      <c r="M26" s="185"/>
      <c r="P26" s="46"/>
      <c r="Q26" s="20"/>
      <c r="R26" s="47"/>
      <c r="S26" s="45"/>
      <c r="T26" s="45"/>
    </row>
    <row r="27" spans="1:20" ht="15.75" customHeight="1" x14ac:dyDescent="0.25">
      <c r="B27" s="181"/>
      <c r="C27" s="59" t="s">
        <v>57</v>
      </c>
      <c r="D27" s="186">
        <f>SUM(F18:I19)</f>
        <v>2</v>
      </c>
      <c r="E27" s="187"/>
      <c r="F27" s="187"/>
      <c r="G27" s="187"/>
      <c r="H27" s="187"/>
      <c r="I27" s="187"/>
      <c r="J27" s="187"/>
      <c r="K27" s="187"/>
      <c r="L27" s="187"/>
      <c r="M27" s="188"/>
      <c r="P27" s="46"/>
      <c r="Q27" s="20"/>
      <c r="R27" s="47"/>
      <c r="S27" s="45"/>
      <c r="T27" s="45"/>
    </row>
    <row r="28" spans="1:20" ht="15.75" customHeight="1" thickBot="1" x14ac:dyDescent="0.3">
      <c r="B28" s="182"/>
      <c r="C28" s="60" t="s">
        <v>58</v>
      </c>
      <c r="D28" s="189">
        <f>SUM(F23:I25)</f>
        <v>6</v>
      </c>
      <c r="E28" s="190"/>
      <c r="F28" s="190"/>
      <c r="G28" s="190"/>
      <c r="H28" s="190"/>
      <c r="I28" s="190"/>
      <c r="J28" s="190"/>
      <c r="K28" s="190"/>
      <c r="L28" s="190"/>
      <c r="M28" s="191"/>
      <c r="P28" s="46"/>
      <c r="Q28" s="20"/>
      <c r="R28" s="47"/>
      <c r="S28" s="45"/>
      <c r="T28" s="45"/>
    </row>
    <row r="29" spans="1:20" ht="18" customHeight="1" x14ac:dyDescent="0.25">
      <c r="B29" s="13" t="s">
        <v>28</v>
      </c>
      <c r="C29" s="11"/>
      <c r="D29" s="1"/>
      <c r="E29" s="168" t="s">
        <v>29</v>
      </c>
      <c r="F29" s="168"/>
      <c r="G29" s="13"/>
      <c r="H29" s="3"/>
      <c r="I29" s="1"/>
      <c r="J29" s="169" t="s">
        <v>30</v>
      </c>
      <c r="K29" s="169"/>
      <c r="L29" s="169"/>
      <c r="M29" s="169"/>
      <c r="P29" s="22"/>
      <c r="Q29" s="20"/>
      <c r="R29" s="172"/>
      <c r="S29" s="172"/>
      <c r="T29" s="172"/>
    </row>
    <row r="30" spans="1:20" ht="15" customHeight="1" x14ac:dyDescent="0.25">
      <c r="B30" s="136" t="s">
        <v>19</v>
      </c>
      <c r="C30" s="136"/>
      <c r="D30" s="170" t="s">
        <v>69</v>
      </c>
      <c r="E30" s="170"/>
      <c r="F30" s="170"/>
      <c r="G30" s="170"/>
      <c r="H30" s="170"/>
      <c r="I30" s="170"/>
      <c r="J30" s="171" t="s">
        <v>70</v>
      </c>
      <c r="K30" s="171"/>
      <c r="L30" s="171"/>
      <c r="M30" s="171"/>
      <c r="P30" s="21"/>
      <c r="Q30" s="20"/>
      <c r="R30" s="21"/>
      <c r="S30" s="21"/>
      <c r="T30" s="21"/>
    </row>
    <row r="31" spans="1:20" ht="15" customHeight="1" x14ac:dyDescent="0.25">
      <c r="B31" s="1"/>
      <c r="C31" s="1"/>
      <c r="D31" s="1"/>
      <c r="E31" s="1"/>
      <c r="F31" s="1"/>
      <c r="G31" s="1"/>
      <c r="H31" s="1"/>
      <c r="I31" s="1"/>
      <c r="J31" s="1"/>
      <c r="K31" s="1"/>
      <c r="L31" s="1"/>
      <c r="P31" s="15"/>
      <c r="Q31" s="20"/>
      <c r="R31" s="21"/>
      <c r="S31" s="21"/>
      <c r="T31" s="21"/>
    </row>
    <row r="32" spans="1:20" x14ac:dyDescent="0.25">
      <c r="B32" s="1"/>
      <c r="C32" s="1"/>
      <c r="D32" s="1"/>
      <c r="E32" s="1"/>
      <c r="F32" s="1"/>
      <c r="G32" s="1"/>
      <c r="H32" s="1"/>
      <c r="I32" s="1"/>
      <c r="J32" s="1"/>
      <c r="K32" s="1"/>
      <c r="L32" s="1"/>
      <c r="P32" s="15"/>
      <c r="Q32" s="20"/>
      <c r="R32" s="21"/>
      <c r="S32" s="21"/>
      <c r="T32" s="21"/>
    </row>
    <row r="33" spans="2:12" x14ac:dyDescent="0.25">
      <c r="B33" s="1"/>
      <c r="C33" s="1"/>
      <c r="D33" s="1"/>
      <c r="E33" s="1"/>
      <c r="F33" s="1"/>
      <c r="G33" s="1"/>
      <c r="H33" s="1"/>
      <c r="I33" s="1"/>
      <c r="J33" s="1"/>
      <c r="K33" s="1"/>
      <c r="L33" s="1"/>
    </row>
    <row r="34" spans="2:12" x14ac:dyDescent="0.25">
      <c r="B34" s="1"/>
      <c r="C34" s="1"/>
      <c r="D34" s="1"/>
      <c r="E34" s="1"/>
      <c r="F34" s="1"/>
      <c r="G34" s="1"/>
      <c r="H34" s="1"/>
      <c r="I34" s="1"/>
      <c r="J34" s="1"/>
      <c r="K34" s="1"/>
      <c r="L34" s="1"/>
    </row>
    <row r="35" spans="2:12" x14ac:dyDescent="0.25">
      <c r="B35" s="1"/>
      <c r="C35" s="1"/>
      <c r="D35" s="1"/>
      <c r="E35" s="1"/>
      <c r="F35" s="1"/>
      <c r="G35" s="1"/>
      <c r="H35" s="1"/>
      <c r="I35" s="1"/>
      <c r="J35" s="1"/>
      <c r="K35" s="1"/>
      <c r="L35" s="1"/>
    </row>
    <row r="36" spans="2:12" x14ac:dyDescent="0.25">
      <c r="B36" s="1"/>
      <c r="C36" s="1"/>
      <c r="D36" s="1"/>
      <c r="E36" s="1"/>
      <c r="F36" s="1"/>
      <c r="G36" s="1"/>
      <c r="H36" s="1"/>
      <c r="I36" s="1"/>
      <c r="J36" s="1"/>
      <c r="K36" s="1"/>
      <c r="L36" s="1"/>
    </row>
    <row r="37" spans="2:12" x14ac:dyDescent="0.25">
      <c r="B37" s="1"/>
      <c r="C37" s="1"/>
      <c r="D37" s="1"/>
      <c r="E37" s="1"/>
      <c r="F37" s="1"/>
      <c r="G37" s="1"/>
      <c r="H37" s="1"/>
      <c r="I37" s="1"/>
      <c r="J37" s="1"/>
      <c r="K37" s="1"/>
      <c r="L37" s="1"/>
    </row>
    <row r="38" spans="2:12" ht="15" customHeight="1" x14ac:dyDescent="0.25">
      <c r="B38" s="1"/>
      <c r="C38" s="1"/>
      <c r="H38" s="6"/>
      <c r="I38" s="6"/>
      <c r="J38" s="1"/>
      <c r="K38" s="1"/>
      <c r="L38" s="1"/>
    </row>
    <row r="39" spans="2:12" ht="15" customHeight="1" x14ac:dyDescent="0.25">
      <c r="B39" s="1"/>
      <c r="C39" s="1"/>
      <c r="H39" s="6"/>
      <c r="I39" s="6"/>
      <c r="J39" s="1"/>
      <c r="K39" s="1"/>
      <c r="L39" s="1"/>
    </row>
    <row r="40" spans="2:12" x14ac:dyDescent="0.25">
      <c r="B40" s="1"/>
      <c r="C40" s="1"/>
      <c r="D40" s="1"/>
      <c r="E40" s="1"/>
      <c r="F40" s="1"/>
      <c r="G40" s="1"/>
      <c r="H40" s="1"/>
      <c r="I40" s="1"/>
      <c r="J40" s="1"/>
      <c r="K40" s="1"/>
      <c r="L40" s="1"/>
    </row>
    <row r="41" spans="2:12" x14ac:dyDescent="0.25">
      <c r="B41" s="1"/>
      <c r="C41" s="1"/>
      <c r="D41" s="1"/>
      <c r="E41" s="1"/>
      <c r="F41" s="1"/>
      <c r="G41" s="1"/>
      <c r="H41" s="1"/>
      <c r="I41" s="1"/>
      <c r="J41" s="1"/>
      <c r="K41" s="1"/>
      <c r="L41" s="1"/>
    </row>
    <row r="42" spans="2:12" x14ac:dyDescent="0.25">
      <c r="B42" s="1"/>
      <c r="C42" s="1"/>
      <c r="D42" s="1"/>
      <c r="E42" s="1"/>
      <c r="F42" s="1"/>
      <c r="G42" s="1"/>
      <c r="H42" s="1"/>
      <c r="I42" s="1"/>
      <c r="J42" s="1"/>
      <c r="K42" s="1"/>
      <c r="L42" s="1"/>
    </row>
    <row r="43" spans="2:12" x14ac:dyDescent="0.25">
      <c r="B43" s="1"/>
      <c r="C43" s="1"/>
      <c r="D43" s="1"/>
      <c r="E43" s="1"/>
      <c r="F43" s="1"/>
      <c r="G43" s="1"/>
      <c r="H43" s="1"/>
      <c r="I43" s="1"/>
      <c r="J43" s="1"/>
      <c r="K43" s="1"/>
      <c r="L43" s="1"/>
    </row>
    <row r="44" spans="2:12" x14ac:dyDescent="0.25">
      <c r="B44" s="1"/>
      <c r="C44" s="1"/>
      <c r="D44" s="1"/>
      <c r="E44" s="1"/>
      <c r="F44" s="1"/>
      <c r="G44" s="1"/>
      <c r="H44" s="1"/>
      <c r="I44" s="1"/>
      <c r="J44" s="1"/>
      <c r="K44" s="1"/>
      <c r="L44" s="1"/>
    </row>
    <row r="45" spans="2:12" x14ac:dyDescent="0.25">
      <c r="B45" s="1"/>
      <c r="C45" s="1"/>
      <c r="D45" s="1"/>
      <c r="E45" s="1"/>
      <c r="F45" s="1"/>
      <c r="G45" s="1"/>
      <c r="H45" s="1"/>
      <c r="I45" s="1"/>
      <c r="J45" s="1"/>
      <c r="K45" s="1"/>
      <c r="L45" s="1"/>
    </row>
    <row r="46" spans="2:12" x14ac:dyDescent="0.25">
      <c r="B46" s="1"/>
      <c r="C46" s="1"/>
      <c r="D46" s="1"/>
      <c r="E46" s="1"/>
      <c r="F46" s="1"/>
      <c r="G46" s="1"/>
      <c r="H46" s="1"/>
      <c r="I46" s="1"/>
      <c r="J46" s="1"/>
      <c r="K46" s="1"/>
      <c r="L46" s="1"/>
    </row>
    <row r="47" spans="2:12" x14ac:dyDescent="0.25">
      <c r="B47" s="1"/>
      <c r="C47" s="1"/>
      <c r="D47" s="1"/>
      <c r="E47" s="1"/>
      <c r="F47" s="1"/>
      <c r="G47" s="1"/>
      <c r="H47" s="1"/>
      <c r="I47" s="1"/>
      <c r="J47" s="1"/>
      <c r="K47" s="1"/>
      <c r="L47" s="1"/>
    </row>
    <row r="48" spans="2:12" x14ac:dyDescent="0.25">
      <c r="B48" s="1"/>
      <c r="C48" s="1"/>
      <c r="D48" s="1"/>
      <c r="E48" s="1"/>
      <c r="F48" s="1"/>
      <c r="G48" s="1"/>
      <c r="H48" s="1"/>
      <c r="I48" s="1"/>
      <c r="J48" s="1"/>
      <c r="K48" s="1"/>
      <c r="L48" s="1"/>
    </row>
    <row r="49" spans="2:12" x14ac:dyDescent="0.25">
      <c r="B49" s="1"/>
      <c r="C49" s="1"/>
      <c r="D49" s="1"/>
      <c r="E49" s="1"/>
      <c r="F49" s="1"/>
      <c r="G49" s="1"/>
      <c r="H49" s="1"/>
      <c r="I49" s="1"/>
      <c r="J49" s="1"/>
      <c r="K49" s="1"/>
      <c r="L49" s="1"/>
    </row>
    <row r="50" spans="2:12" x14ac:dyDescent="0.25">
      <c r="B50" s="1"/>
      <c r="C50" s="1"/>
      <c r="H50" s="1"/>
      <c r="I50" s="1"/>
      <c r="J50" s="1"/>
      <c r="K50" s="1"/>
      <c r="L50" s="1"/>
    </row>
    <row r="51" spans="2:12" x14ac:dyDescent="0.25">
      <c r="B51" s="1"/>
      <c r="C51" s="1"/>
      <c r="H51" s="1"/>
      <c r="I51" s="1"/>
      <c r="J51" s="1"/>
      <c r="K51" s="1"/>
      <c r="L51" s="1"/>
    </row>
    <row r="52" spans="2:12" x14ac:dyDescent="0.25">
      <c r="B52" s="1"/>
      <c r="C52" s="1"/>
      <c r="D52" s="1"/>
      <c r="E52" s="1"/>
      <c r="F52" s="1"/>
      <c r="G52" s="1"/>
      <c r="H52" s="1"/>
      <c r="I52" s="1"/>
      <c r="J52" s="1"/>
      <c r="K52" s="1"/>
      <c r="L52" s="1"/>
    </row>
    <row r="53" spans="2:12" x14ac:dyDescent="0.25">
      <c r="B53" s="1"/>
      <c r="C53" s="1"/>
      <c r="H53" s="1"/>
      <c r="I53" s="1"/>
      <c r="J53" s="1"/>
      <c r="K53" s="1"/>
      <c r="L53" s="1"/>
    </row>
    <row r="54" spans="2:12" ht="15" customHeight="1" x14ac:dyDescent="0.25">
      <c r="B54" s="1"/>
      <c r="C54" s="1"/>
      <c r="H54" s="1"/>
      <c r="I54" s="1"/>
      <c r="J54" s="1"/>
      <c r="K54" s="1"/>
      <c r="L54" s="1"/>
    </row>
    <row r="55" spans="2:12" ht="15" customHeight="1" x14ac:dyDescent="0.25">
      <c r="B55" s="1"/>
      <c r="C55" s="1"/>
      <c r="D55" s="152" t="s">
        <v>20</v>
      </c>
      <c r="E55" s="152"/>
      <c r="F55" s="152"/>
      <c r="G55" s="152"/>
      <c r="H55" s="1"/>
      <c r="I55" s="1"/>
      <c r="J55" s="1"/>
      <c r="K55" s="1"/>
      <c r="L55" s="1"/>
    </row>
    <row r="56" spans="2:12" x14ac:dyDescent="0.25">
      <c r="B56" s="1"/>
      <c r="C56" s="1"/>
      <c r="D56" s="152" t="s">
        <v>21</v>
      </c>
      <c r="E56" s="152"/>
      <c r="F56" s="152"/>
      <c r="G56" s="152"/>
      <c r="H56" s="1"/>
      <c r="I56" s="1"/>
      <c r="J56" s="1"/>
      <c r="K56" s="1"/>
      <c r="L56" s="1"/>
    </row>
    <row r="57" spans="2:12" x14ac:dyDescent="0.25">
      <c r="B57" s="1"/>
      <c r="C57" s="1"/>
      <c r="H57" s="1"/>
      <c r="I57" s="1"/>
      <c r="J57" s="1"/>
      <c r="K57" s="1"/>
      <c r="L57" s="1"/>
    </row>
    <row r="58" spans="2:12" x14ac:dyDescent="0.25">
      <c r="B58" s="1"/>
      <c r="C58" s="1"/>
      <c r="D58" s="1"/>
      <c r="E58" s="1"/>
      <c r="F58" s="1"/>
      <c r="G58" s="1"/>
      <c r="H58" s="1"/>
      <c r="I58" s="1"/>
      <c r="J58" s="1"/>
      <c r="K58" s="1"/>
      <c r="L58" s="1"/>
    </row>
    <row r="59" spans="2:12" x14ac:dyDescent="0.25">
      <c r="B59" s="1"/>
      <c r="C59" s="1"/>
      <c r="D59" s="1"/>
      <c r="E59" s="152"/>
      <c r="F59" s="152"/>
      <c r="G59" s="152"/>
      <c r="H59" s="1"/>
      <c r="I59" s="1"/>
      <c r="J59" s="1"/>
      <c r="K59" s="1"/>
      <c r="L59" s="1"/>
    </row>
    <row r="60" spans="2:12" x14ac:dyDescent="0.25">
      <c r="B60" s="1"/>
      <c r="C60" s="1"/>
      <c r="D60" s="1"/>
      <c r="E60" s="152"/>
      <c r="F60" s="152"/>
      <c r="G60" s="152"/>
      <c r="H60" s="1"/>
      <c r="I60" s="1"/>
      <c r="J60" s="1"/>
      <c r="K60" s="1"/>
      <c r="L60" s="1"/>
    </row>
    <row r="61" spans="2:12" x14ac:dyDescent="0.25">
      <c r="B61" s="1"/>
      <c r="C61" s="1"/>
      <c r="D61" s="1"/>
      <c r="E61" s="1"/>
      <c r="F61" s="1"/>
      <c r="G61" s="1"/>
      <c r="H61" s="1"/>
      <c r="I61" s="1"/>
      <c r="J61" s="1"/>
      <c r="K61" s="1"/>
      <c r="L61" s="1"/>
    </row>
    <row r="62" spans="2:12" x14ac:dyDescent="0.25">
      <c r="B62" s="1"/>
      <c r="C62" s="1"/>
      <c r="D62" s="1"/>
      <c r="E62" s="1"/>
      <c r="F62" s="1"/>
      <c r="G62" s="1"/>
      <c r="H62" s="1"/>
      <c r="I62" s="1"/>
      <c r="J62" s="1"/>
      <c r="K62" s="1"/>
      <c r="L62" s="1"/>
    </row>
    <row r="63" spans="2:12" x14ac:dyDescent="0.25">
      <c r="B63" s="1"/>
      <c r="C63" s="1"/>
      <c r="D63" s="1"/>
      <c r="E63" s="1"/>
      <c r="F63" s="1"/>
      <c r="G63" s="1"/>
      <c r="H63" s="1"/>
      <c r="I63" s="1"/>
      <c r="J63" s="1"/>
      <c r="K63" s="1"/>
      <c r="L63" s="1"/>
    </row>
  </sheetData>
  <mergeCells count="70">
    <mergeCell ref="L9:M9"/>
    <mergeCell ref="L10:M10"/>
    <mergeCell ref="L11:M11"/>
    <mergeCell ref="L12:M12"/>
    <mergeCell ref="F6:I6"/>
    <mergeCell ref="J6:K6"/>
    <mergeCell ref="L6:M7"/>
    <mergeCell ref="A6:A7"/>
    <mergeCell ref="B26:B28"/>
    <mergeCell ref="D26:M26"/>
    <mergeCell ref="D27:M27"/>
    <mergeCell ref="D28:M28"/>
    <mergeCell ref="L13:M13"/>
    <mergeCell ref="L14:M14"/>
    <mergeCell ref="L15:M15"/>
    <mergeCell ref="L16:M16"/>
    <mergeCell ref="E20:E21"/>
    <mergeCell ref="J20:J21"/>
    <mergeCell ref="L18:M19"/>
    <mergeCell ref="A22:M22"/>
    <mergeCell ref="A8:M8"/>
    <mergeCell ref="A17:M17"/>
    <mergeCell ref="K20:K21"/>
    <mergeCell ref="R29:T29"/>
    <mergeCell ref="R22:T22"/>
    <mergeCell ref="P17:P21"/>
    <mergeCell ref="P22:P25"/>
    <mergeCell ref="R23:T23"/>
    <mergeCell ref="Q17:T21"/>
    <mergeCell ref="R24:T24"/>
    <mergeCell ref="R25:T25"/>
    <mergeCell ref="E59:G59"/>
    <mergeCell ref="E60:G60"/>
    <mergeCell ref="L25:M25"/>
    <mergeCell ref="E29:F29"/>
    <mergeCell ref="J29:M29"/>
    <mergeCell ref="D30:I30"/>
    <mergeCell ref="J30:M30"/>
    <mergeCell ref="D56:G56"/>
    <mergeCell ref="D55:G55"/>
    <mergeCell ref="P1:T1"/>
    <mergeCell ref="Q2:T8"/>
    <mergeCell ref="P2:P8"/>
    <mergeCell ref="Q9:T16"/>
    <mergeCell ref="P9:P16"/>
    <mergeCell ref="K4:L4"/>
    <mergeCell ref="B6:B7"/>
    <mergeCell ref="C6:C7"/>
    <mergeCell ref="D6:D7"/>
    <mergeCell ref="E6:E7"/>
    <mergeCell ref="C4:I4"/>
    <mergeCell ref="K3:L3"/>
    <mergeCell ref="K1:L1"/>
    <mergeCell ref="B2:C2"/>
    <mergeCell ref="D1:H1"/>
    <mergeCell ref="D2:H2"/>
    <mergeCell ref="K2:L2"/>
    <mergeCell ref="C3:I3"/>
    <mergeCell ref="L24:M24"/>
    <mergeCell ref="H18:H19"/>
    <mergeCell ref="I18:I19"/>
    <mergeCell ref="J18:J19"/>
    <mergeCell ref="K18:K19"/>
    <mergeCell ref="L23:M23"/>
    <mergeCell ref="B30:C30"/>
    <mergeCell ref="D18:D19"/>
    <mergeCell ref="E18:E19"/>
    <mergeCell ref="F18:F19"/>
    <mergeCell ref="G18:G19"/>
    <mergeCell ref="A20:C21"/>
  </mergeCells>
  <conditionalFormatting sqref="D5:D7 D9:D16 D23:D25 D29 D40:D49 D58:D1048576 D52 D55:D56 D31:D37 D18:D20">
    <cfRule type="cellIs" dxfId="151" priority="19" operator="equal">
      <formula>"S"</formula>
    </cfRule>
    <cfRule type="cellIs" dxfId="150" priority="20" operator="equal">
      <formula>"D"</formula>
    </cfRule>
    <cfRule type="cellIs" dxfId="149" priority="21" operator="equal">
      <formula>"C"</formula>
    </cfRule>
    <cfRule type="cellIs" dxfId="148" priority="22" operator="equal">
      <formula>"F"</formula>
    </cfRule>
  </conditionalFormatting>
  <conditionalFormatting sqref="D1:D2">
    <cfRule type="cellIs" dxfId="147" priority="15" operator="equal">
      <formula>"S"</formula>
    </cfRule>
    <cfRule type="cellIs" dxfId="146" priority="16" operator="equal">
      <formula>"D"</formula>
    </cfRule>
    <cfRule type="cellIs" dxfId="145" priority="17" operator="equal">
      <formula>"C"</formula>
    </cfRule>
    <cfRule type="cellIs" dxfId="144" priority="18" operator="equal">
      <formula>"F"</formula>
    </cfRule>
  </conditionalFormatting>
  <conditionalFormatting sqref="D30">
    <cfRule type="cellIs" dxfId="143" priority="11" operator="equal">
      <formula>"S"</formula>
    </cfRule>
    <cfRule type="cellIs" dxfId="142" priority="12" operator="equal">
      <formula>"D"</formula>
    </cfRule>
    <cfRule type="cellIs" dxfId="141" priority="13" operator="equal">
      <formula>"C"</formula>
    </cfRule>
    <cfRule type="cellIs" dxfId="140" priority="14" operator="equal">
      <formula>"F"</formula>
    </cfRule>
  </conditionalFormatting>
  <printOptions horizontalCentered="1" verticalCentered="1"/>
  <pageMargins left="0.15748031496062992" right="0.23622047244094491" top="0.43307086614173229" bottom="0.19685039370078741" header="0.31496062992125984" footer="0.15748031496062992"/>
  <pageSetup paperSize="9" fitToWidth="0" orientation="landscape" horizontalDpi="300" verticalDpi="300" r:id="rId1"/>
  <ignoredErrors>
    <ignoredError sqref="J11:J13 J15 J1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66CD-7B21-4F7E-932C-50632605B570}">
  <dimension ref="A1:T60"/>
  <sheetViews>
    <sheetView zoomScale="80" zoomScaleNormal="80" zoomScaleSheetLayoutView="70" workbookViewId="0">
      <selection activeCell="H22" sqref="H22"/>
    </sheetView>
  </sheetViews>
  <sheetFormatPr defaultRowHeight="15" x14ac:dyDescent="0.25"/>
  <cols>
    <col min="1" max="1" width="4.7109375" style="8" customWidth="1"/>
    <col min="2" max="2" width="19.42578125" bestFit="1" customWidth="1"/>
    <col min="3" max="3" width="45.85546875" customWidth="1"/>
    <col min="4" max="4" width="10.42578125" customWidth="1"/>
    <col min="5" max="5" width="6" customWidth="1"/>
    <col min="6" max="6" width="7.5703125" customWidth="1"/>
    <col min="7" max="9" width="5.5703125" customWidth="1"/>
    <col min="10" max="10" width="16" customWidth="1"/>
    <col min="12" max="13" width="4.7109375" style="8" customWidth="1"/>
    <col min="20" max="20" width="10.140625" customWidth="1"/>
  </cols>
  <sheetData>
    <row r="1" spans="1:20" ht="57" customHeight="1" thickBot="1" x14ac:dyDescent="0.35">
      <c r="B1" s="29"/>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36</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35</v>
      </c>
      <c r="L3" s="136"/>
      <c r="P3" s="166"/>
      <c r="Q3" s="163"/>
      <c r="R3" s="163"/>
      <c r="S3" s="163"/>
      <c r="T3" s="164"/>
    </row>
    <row r="4" spans="1:20" ht="30" customHeight="1" x14ac:dyDescent="0.25">
      <c r="B4" s="9" t="s">
        <v>23</v>
      </c>
      <c r="C4" s="153" t="s">
        <v>197</v>
      </c>
      <c r="D4" s="153"/>
      <c r="E4" s="153"/>
      <c r="F4" s="153"/>
      <c r="G4" s="153"/>
      <c r="H4" s="153"/>
      <c r="I4" s="153"/>
      <c r="J4" s="10" t="s">
        <v>26</v>
      </c>
      <c r="K4" s="153" t="s">
        <v>27</v>
      </c>
      <c r="L4" s="153"/>
      <c r="P4" s="166"/>
      <c r="Q4" s="163"/>
      <c r="R4" s="163"/>
      <c r="S4" s="163"/>
      <c r="T4" s="164"/>
    </row>
    <row r="5" spans="1:20" s="54" customFormat="1" ht="12" thickBot="1" x14ac:dyDescent="0.25">
      <c r="A5" s="48"/>
      <c r="B5" s="49"/>
      <c r="C5" s="50"/>
      <c r="D5" s="50"/>
      <c r="E5" s="50"/>
      <c r="F5" s="50"/>
      <c r="G5" s="50"/>
      <c r="H5" s="51"/>
      <c r="I5" s="51"/>
      <c r="J5" s="52"/>
      <c r="K5" s="53"/>
      <c r="L5" s="50"/>
      <c r="M5" s="48"/>
      <c r="P5" s="166"/>
      <c r="Q5" s="163"/>
      <c r="R5" s="163"/>
      <c r="S5" s="163"/>
      <c r="T5" s="164"/>
    </row>
    <row r="6" spans="1:20" s="35" customFormat="1" ht="20.100000000000001" customHeight="1" x14ac:dyDescent="0.25">
      <c r="A6" s="178" t="s">
        <v>47</v>
      </c>
      <c r="B6" s="154" t="s">
        <v>2</v>
      </c>
      <c r="C6" s="154" t="s">
        <v>3</v>
      </c>
      <c r="D6" s="154" t="s">
        <v>15</v>
      </c>
      <c r="E6" s="156" t="s">
        <v>0</v>
      </c>
      <c r="F6" s="154" t="s">
        <v>1</v>
      </c>
      <c r="G6" s="154"/>
      <c r="H6" s="154"/>
      <c r="I6" s="154"/>
      <c r="J6" s="154" t="s">
        <v>9</v>
      </c>
      <c r="K6" s="154"/>
      <c r="L6" s="154" t="s">
        <v>8</v>
      </c>
      <c r="M6" s="202"/>
      <c r="P6" s="166"/>
      <c r="Q6" s="163"/>
      <c r="R6" s="163"/>
      <c r="S6" s="163"/>
      <c r="T6" s="164"/>
    </row>
    <row r="7" spans="1:20" x14ac:dyDescent="0.25">
      <c r="A7" s="179"/>
      <c r="B7" s="155"/>
      <c r="C7" s="155"/>
      <c r="D7" s="155"/>
      <c r="E7" s="157"/>
      <c r="F7" s="56" t="s">
        <v>4</v>
      </c>
      <c r="G7" s="56" t="s">
        <v>5</v>
      </c>
      <c r="H7" s="56" t="s">
        <v>6</v>
      </c>
      <c r="I7" s="56" t="s">
        <v>7</v>
      </c>
      <c r="J7" s="56" t="s">
        <v>22</v>
      </c>
      <c r="K7" s="56" t="s">
        <v>64</v>
      </c>
      <c r="L7" s="155"/>
      <c r="M7" s="203"/>
      <c r="P7" s="166"/>
      <c r="Q7" s="163"/>
      <c r="R7" s="163"/>
      <c r="S7" s="163"/>
      <c r="T7" s="164"/>
    </row>
    <row r="8" spans="1:20" ht="15.75" thickBot="1" x14ac:dyDescent="0.3">
      <c r="A8" s="195" t="s">
        <v>10</v>
      </c>
      <c r="B8" s="196"/>
      <c r="C8" s="196"/>
      <c r="D8" s="196"/>
      <c r="E8" s="196"/>
      <c r="F8" s="196"/>
      <c r="G8" s="196"/>
      <c r="H8" s="196"/>
      <c r="I8" s="196"/>
      <c r="J8" s="196"/>
      <c r="K8" s="196"/>
      <c r="L8" s="196"/>
      <c r="M8" s="197"/>
      <c r="P8" s="166"/>
      <c r="Q8" s="163"/>
      <c r="R8" s="163"/>
      <c r="S8" s="163"/>
      <c r="T8" s="164"/>
    </row>
    <row r="9" spans="1:20" x14ac:dyDescent="0.25">
      <c r="A9" s="63">
        <v>1</v>
      </c>
      <c r="B9" s="95" t="s">
        <v>87</v>
      </c>
      <c r="C9" s="92" t="s">
        <v>209</v>
      </c>
      <c r="D9" s="40" t="s">
        <v>11</v>
      </c>
      <c r="E9" s="41">
        <v>6</v>
      </c>
      <c r="F9" s="95">
        <v>4</v>
      </c>
      <c r="G9" s="95">
        <v>2</v>
      </c>
      <c r="H9" s="95"/>
      <c r="I9" s="95"/>
      <c r="J9" s="32">
        <f>SUM(F9:I9)*14</f>
        <v>84</v>
      </c>
      <c r="K9" s="32">
        <f>E9*25-J9</f>
        <v>66</v>
      </c>
      <c r="L9" s="148" t="s">
        <v>14</v>
      </c>
      <c r="M9" s="149"/>
      <c r="P9" s="166">
        <v>2</v>
      </c>
      <c r="Q9" s="163" t="s">
        <v>41</v>
      </c>
      <c r="R9" s="163"/>
      <c r="S9" s="163"/>
      <c r="T9" s="164"/>
    </row>
    <row r="10" spans="1:20" ht="30" x14ac:dyDescent="0.25">
      <c r="A10" s="61">
        <v>2</v>
      </c>
      <c r="B10" s="96" t="s">
        <v>88</v>
      </c>
      <c r="C10" s="114" t="s">
        <v>210</v>
      </c>
      <c r="D10" s="36" t="s">
        <v>176</v>
      </c>
      <c r="E10" s="38">
        <v>6</v>
      </c>
      <c r="F10" s="96">
        <v>4</v>
      </c>
      <c r="G10" s="96">
        <v>2</v>
      </c>
      <c r="H10" s="96"/>
      <c r="I10" s="96"/>
      <c r="J10" s="33">
        <f>SUM(F10:I10)*14</f>
        <v>84</v>
      </c>
      <c r="K10" s="33">
        <f>E10*25-J10</f>
        <v>66</v>
      </c>
      <c r="L10" s="141" t="s">
        <v>14</v>
      </c>
      <c r="M10" s="147"/>
      <c r="P10" s="166"/>
      <c r="Q10" s="163"/>
      <c r="R10" s="163"/>
      <c r="S10" s="163"/>
      <c r="T10" s="164"/>
    </row>
    <row r="11" spans="1:20" ht="30" x14ac:dyDescent="0.25">
      <c r="A11" s="61">
        <v>3</v>
      </c>
      <c r="B11" s="96" t="s">
        <v>89</v>
      </c>
      <c r="C11" s="93" t="s">
        <v>211</v>
      </c>
      <c r="D11" s="36" t="s">
        <v>177</v>
      </c>
      <c r="E11" s="38">
        <v>3</v>
      </c>
      <c r="F11" s="96">
        <v>1</v>
      </c>
      <c r="G11" s="96">
        <v>1</v>
      </c>
      <c r="H11" s="96"/>
      <c r="I11" s="96"/>
      <c r="J11" s="33">
        <f>SUM(F11:I11)*14</f>
        <v>28</v>
      </c>
      <c r="K11" s="33">
        <f>E11*25-J11</f>
        <v>47</v>
      </c>
      <c r="L11" s="141" t="s">
        <v>14</v>
      </c>
      <c r="M11" s="147"/>
      <c r="P11" s="166"/>
      <c r="Q11" s="163"/>
      <c r="R11" s="163"/>
      <c r="S11" s="163"/>
      <c r="T11" s="164"/>
    </row>
    <row r="12" spans="1:20" x14ac:dyDescent="0.25">
      <c r="A12" s="61">
        <v>4</v>
      </c>
      <c r="B12" s="96" t="s">
        <v>90</v>
      </c>
      <c r="C12" s="93" t="s">
        <v>212</v>
      </c>
      <c r="D12" s="36" t="s">
        <v>11</v>
      </c>
      <c r="E12" s="38">
        <v>3</v>
      </c>
      <c r="F12" s="96"/>
      <c r="G12" s="96"/>
      <c r="H12" s="96">
        <v>2</v>
      </c>
      <c r="I12" s="96"/>
      <c r="J12" s="33">
        <f t="shared" ref="J12:J15" si="0">SUM(F12:I12)*14</f>
        <v>28</v>
      </c>
      <c r="K12" s="33">
        <f t="shared" ref="K12:K15" si="1">E12*25-J12</f>
        <v>47</v>
      </c>
      <c r="L12" s="141" t="s">
        <v>13</v>
      </c>
      <c r="M12" s="147"/>
      <c r="P12" s="166"/>
      <c r="Q12" s="163"/>
      <c r="R12" s="163"/>
      <c r="S12" s="163"/>
      <c r="T12" s="164"/>
    </row>
    <row r="13" spans="1:20" x14ac:dyDescent="0.25">
      <c r="A13" s="61">
        <v>5</v>
      </c>
      <c r="B13" s="96" t="s">
        <v>91</v>
      </c>
      <c r="C13" s="114" t="s">
        <v>213</v>
      </c>
      <c r="D13" s="36" t="s">
        <v>176</v>
      </c>
      <c r="E13" s="38">
        <v>5</v>
      </c>
      <c r="F13" s="96">
        <v>2</v>
      </c>
      <c r="G13" s="96"/>
      <c r="H13" s="96">
        <v>2</v>
      </c>
      <c r="I13" s="96"/>
      <c r="J13" s="33">
        <f t="shared" si="0"/>
        <v>56</v>
      </c>
      <c r="K13" s="33">
        <f t="shared" si="1"/>
        <v>69</v>
      </c>
      <c r="L13" s="141" t="s">
        <v>14</v>
      </c>
      <c r="M13" s="147"/>
      <c r="P13" s="166"/>
      <c r="Q13" s="163"/>
      <c r="R13" s="163"/>
      <c r="S13" s="163"/>
      <c r="T13" s="164"/>
    </row>
    <row r="14" spans="1:20" x14ac:dyDescent="0.25">
      <c r="A14" s="61">
        <v>6</v>
      </c>
      <c r="B14" s="96" t="s">
        <v>92</v>
      </c>
      <c r="C14" s="93" t="s">
        <v>214</v>
      </c>
      <c r="D14" s="36" t="s">
        <v>178</v>
      </c>
      <c r="E14" s="38">
        <v>3</v>
      </c>
      <c r="F14" s="96">
        <v>2</v>
      </c>
      <c r="G14" s="96"/>
      <c r="H14" s="96"/>
      <c r="I14" s="96"/>
      <c r="J14" s="96">
        <f t="shared" si="0"/>
        <v>28</v>
      </c>
      <c r="K14" s="96">
        <f t="shared" si="1"/>
        <v>47</v>
      </c>
      <c r="L14" s="141" t="s">
        <v>14</v>
      </c>
      <c r="M14" s="147"/>
      <c r="P14" s="166"/>
      <c r="Q14" s="163"/>
      <c r="R14" s="163"/>
      <c r="S14" s="163"/>
      <c r="T14" s="164"/>
    </row>
    <row r="15" spans="1:20" ht="30.75" thickBot="1" x14ac:dyDescent="0.3">
      <c r="A15" s="61">
        <v>7</v>
      </c>
      <c r="B15" s="96" t="s">
        <v>93</v>
      </c>
      <c r="C15" s="93" t="s">
        <v>215</v>
      </c>
      <c r="D15" s="36" t="s">
        <v>4</v>
      </c>
      <c r="E15" s="38">
        <v>2</v>
      </c>
      <c r="F15" s="96"/>
      <c r="G15" s="96">
        <v>2</v>
      </c>
      <c r="H15" s="96"/>
      <c r="I15" s="96"/>
      <c r="J15" s="33">
        <f t="shared" si="0"/>
        <v>28</v>
      </c>
      <c r="K15" s="33">
        <f t="shared" si="1"/>
        <v>22</v>
      </c>
      <c r="L15" s="141" t="s">
        <v>13</v>
      </c>
      <c r="M15" s="147"/>
      <c r="P15" s="166"/>
      <c r="Q15" s="163"/>
      <c r="R15" s="163"/>
      <c r="S15" s="163"/>
      <c r="T15" s="164"/>
    </row>
    <row r="16" spans="1:20" ht="14.45" customHeight="1" thickBot="1" x14ac:dyDescent="0.3">
      <c r="A16" s="198" t="s">
        <v>12</v>
      </c>
      <c r="B16" s="199"/>
      <c r="C16" s="199"/>
      <c r="D16" s="199"/>
      <c r="E16" s="199"/>
      <c r="F16" s="199"/>
      <c r="G16" s="199"/>
      <c r="H16" s="199"/>
      <c r="I16" s="199"/>
      <c r="J16" s="199"/>
      <c r="K16" s="199"/>
      <c r="L16" s="199"/>
      <c r="M16" s="201"/>
      <c r="P16" s="166">
        <v>3</v>
      </c>
      <c r="Q16" s="163" t="s">
        <v>49</v>
      </c>
      <c r="R16" s="163"/>
      <c r="S16" s="163"/>
      <c r="T16" s="164"/>
    </row>
    <row r="17" spans="1:20" ht="30" x14ac:dyDescent="0.25">
      <c r="A17" s="61">
        <v>8</v>
      </c>
      <c r="B17" s="96" t="s">
        <v>94</v>
      </c>
      <c r="C17" s="93" t="s">
        <v>182</v>
      </c>
      <c r="D17" s="137" t="s">
        <v>4</v>
      </c>
      <c r="E17" s="139">
        <v>2</v>
      </c>
      <c r="F17" s="141">
        <v>2</v>
      </c>
      <c r="G17" s="141"/>
      <c r="H17" s="141"/>
      <c r="I17" s="141"/>
      <c r="J17" s="141">
        <f t="shared" ref="J17" si="2">SUM(F17:I17)*14</f>
        <v>28</v>
      </c>
      <c r="K17" s="141">
        <f t="shared" ref="K17" si="3">E17*25-J17</f>
        <v>22</v>
      </c>
      <c r="L17" s="141" t="s">
        <v>13</v>
      </c>
      <c r="M17" s="147"/>
      <c r="P17" s="166"/>
      <c r="Q17" s="163"/>
      <c r="R17" s="163"/>
      <c r="S17" s="163"/>
      <c r="T17" s="164"/>
    </row>
    <row r="18" spans="1:20" ht="30.75" thickBot="1" x14ac:dyDescent="0.3">
      <c r="A18" s="62">
        <v>9</v>
      </c>
      <c r="B18" s="96" t="s">
        <v>95</v>
      </c>
      <c r="C18" s="94" t="s">
        <v>216</v>
      </c>
      <c r="D18" s="138"/>
      <c r="E18" s="140"/>
      <c r="F18" s="142"/>
      <c r="G18" s="142"/>
      <c r="H18" s="142"/>
      <c r="I18" s="142"/>
      <c r="J18" s="142"/>
      <c r="K18" s="142"/>
      <c r="L18" s="142"/>
      <c r="M18" s="167"/>
      <c r="P18" s="166"/>
      <c r="Q18" s="163"/>
      <c r="R18" s="163"/>
      <c r="S18" s="163"/>
      <c r="T18" s="164"/>
    </row>
    <row r="19" spans="1:20" x14ac:dyDescent="0.25">
      <c r="A19" s="143" t="s">
        <v>34</v>
      </c>
      <c r="B19" s="144"/>
      <c r="C19" s="144"/>
      <c r="D19" s="25" t="s">
        <v>40</v>
      </c>
      <c r="E19" s="183">
        <f>SUM(E9:E18)</f>
        <v>30</v>
      </c>
      <c r="F19" s="27">
        <f>SUM(F9:F18)</f>
        <v>15</v>
      </c>
      <c r="G19" s="27">
        <f>SUM(G9:G18)</f>
        <v>7</v>
      </c>
      <c r="H19" s="27">
        <f>SUM(H9:H18)</f>
        <v>4</v>
      </c>
      <c r="I19" s="27">
        <f>SUM(I9:I18)</f>
        <v>0</v>
      </c>
      <c r="J19" s="184">
        <f>SUM(J8:J18)</f>
        <v>364</v>
      </c>
      <c r="K19" s="184">
        <f>SUM(K8:K18)</f>
        <v>386</v>
      </c>
      <c r="L19" s="27" t="s">
        <v>31</v>
      </c>
      <c r="M19" s="24" t="s">
        <v>59</v>
      </c>
      <c r="P19" s="166"/>
      <c r="Q19" s="163"/>
      <c r="R19" s="163"/>
      <c r="S19" s="163"/>
      <c r="T19" s="164"/>
    </row>
    <row r="20" spans="1:20" ht="15.75" thickBot="1" x14ac:dyDescent="0.3">
      <c r="A20" s="145"/>
      <c r="B20" s="146"/>
      <c r="C20" s="146"/>
      <c r="D20" s="26" t="s">
        <v>39</v>
      </c>
      <c r="E20" s="189"/>
      <c r="F20" s="28">
        <f>COUNT(F9:F18)</f>
        <v>6</v>
      </c>
      <c r="G20" s="28">
        <f>COUNT(G9:G18)</f>
        <v>4</v>
      </c>
      <c r="H20" s="28">
        <f>COUNT(H9:H18)</f>
        <v>2</v>
      </c>
      <c r="I20" s="28">
        <f>COUNT(I9:I18)</f>
        <v>0</v>
      </c>
      <c r="J20" s="190"/>
      <c r="K20" s="190"/>
      <c r="L20" s="30">
        <f>COUNTIF(L1:L19,"=E")</f>
        <v>5</v>
      </c>
      <c r="M20" s="31">
        <f>COUNTIF(L1:L19,"=V")</f>
        <v>3</v>
      </c>
      <c r="P20" s="166"/>
      <c r="Q20" s="163"/>
      <c r="R20" s="163"/>
      <c r="S20" s="163"/>
      <c r="T20" s="164"/>
    </row>
    <row r="21" spans="1:20" ht="15" customHeight="1" thickBot="1" x14ac:dyDescent="0.3">
      <c r="A21" s="192" t="s">
        <v>33</v>
      </c>
      <c r="B21" s="193"/>
      <c r="C21" s="193"/>
      <c r="D21" s="193"/>
      <c r="E21" s="193"/>
      <c r="F21" s="193"/>
      <c r="G21" s="193"/>
      <c r="H21" s="193"/>
      <c r="I21" s="193"/>
      <c r="J21" s="193"/>
      <c r="K21" s="193"/>
      <c r="L21" s="193"/>
      <c r="M21" s="194"/>
      <c r="P21" s="166">
        <v>4</v>
      </c>
      <c r="Q21" s="16" t="s">
        <v>11</v>
      </c>
      <c r="R21" s="173" t="s">
        <v>50</v>
      </c>
      <c r="S21" s="173"/>
      <c r="T21" s="174"/>
    </row>
    <row r="22" spans="1:20" ht="15" customHeight="1" thickBot="1" x14ac:dyDescent="0.3">
      <c r="A22" s="63">
        <v>10</v>
      </c>
      <c r="B22" s="111" t="s">
        <v>165</v>
      </c>
      <c r="C22" s="92" t="s">
        <v>73</v>
      </c>
      <c r="D22" s="108" t="s">
        <v>4</v>
      </c>
      <c r="E22" s="109">
        <v>5</v>
      </c>
      <c r="F22" s="102">
        <v>2</v>
      </c>
      <c r="G22" s="102">
        <v>2</v>
      </c>
      <c r="H22" s="102"/>
      <c r="I22" s="102"/>
      <c r="J22" s="102">
        <f t="shared" ref="J22" si="4">SUM(F22:I22)*14</f>
        <v>56</v>
      </c>
      <c r="K22" s="102">
        <f t="shared" ref="K22" si="5">E22*25-J22</f>
        <v>69</v>
      </c>
      <c r="L22" s="148" t="s">
        <v>14</v>
      </c>
      <c r="M22" s="149"/>
      <c r="P22" s="166"/>
      <c r="Q22" s="17" t="s">
        <v>17</v>
      </c>
      <c r="R22" s="173" t="s">
        <v>51</v>
      </c>
      <c r="S22" s="173"/>
      <c r="T22" s="174"/>
    </row>
    <row r="23" spans="1:20" ht="15.75" customHeight="1" x14ac:dyDescent="0.25">
      <c r="B23" s="180" t="s">
        <v>60</v>
      </c>
      <c r="C23" s="58" t="s">
        <v>56</v>
      </c>
      <c r="D23" s="183">
        <f>SUM(F9:I15)</f>
        <v>24</v>
      </c>
      <c r="E23" s="184"/>
      <c r="F23" s="184"/>
      <c r="G23" s="184"/>
      <c r="H23" s="184"/>
      <c r="I23" s="184"/>
      <c r="J23" s="184"/>
      <c r="K23" s="184"/>
      <c r="L23" s="184"/>
      <c r="M23" s="185"/>
      <c r="P23" s="46"/>
      <c r="Q23" s="20"/>
      <c r="R23" s="47"/>
      <c r="S23" s="45"/>
      <c r="T23" s="45"/>
    </row>
    <row r="24" spans="1:20" ht="15.75" customHeight="1" x14ac:dyDescent="0.25">
      <c r="B24" s="181"/>
      <c r="C24" s="59" t="s">
        <v>57</v>
      </c>
      <c r="D24" s="186">
        <f>SUM(F17:I18)</f>
        <v>2</v>
      </c>
      <c r="E24" s="187"/>
      <c r="F24" s="187"/>
      <c r="G24" s="187"/>
      <c r="H24" s="187"/>
      <c r="I24" s="187"/>
      <c r="J24" s="187"/>
      <c r="K24" s="187"/>
      <c r="L24" s="187"/>
      <c r="M24" s="188"/>
      <c r="P24" s="46"/>
      <c r="Q24" s="20"/>
      <c r="R24" s="47"/>
      <c r="S24" s="45"/>
      <c r="T24" s="45"/>
    </row>
    <row r="25" spans="1:20" ht="15.75" customHeight="1" thickBot="1" x14ac:dyDescent="0.3">
      <c r="B25" s="182"/>
      <c r="C25" s="60" t="s">
        <v>58</v>
      </c>
      <c r="D25" s="189">
        <f>SUM(F22:I22)</f>
        <v>4</v>
      </c>
      <c r="E25" s="190"/>
      <c r="F25" s="190"/>
      <c r="G25" s="190"/>
      <c r="H25" s="190"/>
      <c r="I25" s="190"/>
      <c r="J25" s="190"/>
      <c r="K25" s="190"/>
      <c r="L25" s="190"/>
      <c r="M25" s="191"/>
      <c r="P25" s="46"/>
      <c r="Q25" s="20"/>
      <c r="R25" s="47"/>
      <c r="S25" s="45"/>
      <c r="T25" s="45"/>
    </row>
    <row r="26" spans="1:20" ht="18" customHeight="1" x14ac:dyDescent="0.25">
      <c r="B26" s="13" t="s">
        <v>28</v>
      </c>
      <c r="C26" s="43"/>
      <c r="D26" s="35"/>
      <c r="E26" s="168" t="s">
        <v>29</v>
      </c>
      <c r="F26" s="168"/>
      <c r="G26" s="13"/>
      <c r="H26" s="44"/>
      <c r="I26" s="35"/>
      <c r="J26" s="169" t="s">
        <v>30</v>
      </c>
      <c r="K26" s="169"/>
      <c r="L26" s="169"/>
      <c r="M26" s="169"/>
      <c r="P26" s="22"/>
      <c r="Q26" s="20"/>
      <c r="R26" s="172"/>
      <c r="S26" s="172"/>
      <c r="T26" s="172"/>
    </row>
    <row r="27" spans="1:20" ht="15" customHeight="1" x14ac:dyDescent="0.25">
      <c r="B27" s="136" t="s">
        <v>19</v>
      </c>
      <c r="C27" s="136"/>
      <c r="D27" s="170" t="s">
        <v>69</v>
      </c>
      <c r="E27" s="170"/>
      <c r="F27" s="170"/>
      <c r="G27" s="170"/>
      <c r="H27" s="170"/>
      <c r="I27" s="170"/>
      <c r="J27" s="171" t="s">
        <v>70</v>
      </c>
      <c r="K27" s="171"/>
      <c r="L27" s="171"/>
      <c r="M27" s="171"/>
      <c r="P27" s="21"/>
      <c r="Q27" s="20"/>
      <c r="R27" s="21"/>
      <c r="S27" s="21"/>
      <c r="T27" s="21"/>
    </row>
    <row r="28" spans="1:20" ht="15" customHeight="1" x14ac:dyDescent="0.25">
      <c r="B28" s="35"/>
      <c r="C28" s="35"/>
      <c r="D28" s="35"/>
      <c r="E28" s="35"/>
      <c r="F28" s="35"/>
      <c r="G28" s="35"/>
      <c r="H28" s="35"/>
      <c r="I28" s="35"/>
      <c r="J28" s="35"/>
      <c r="K28" s="35"/>
      <c r="L28" s="35"/>
      <c r="P28" s="15"/>
      <c r="Q28" s="20"/>
      <c r="R28" s="21"/>
      <c r="S28" s="21"/>
      <c r="T28" s="21"/>
    </row>
    <row r="29" spans="1:20" x14ac:dyDescent="0.25">
      <c r="B29" s="35"/>
      <c r="C29" s="35"/>
      <c r="D29" s="35"/>
      <c r="E29" s="35"/>
      <c r="F29" s="35"/>
      <c r="G29" s="35"/>
      <c r="H29" s="35"/>
      <c r="I29" s="35"/>
      <c r="J29" s="35"/>
      <c r="K29" s="35"/>
      <c r="L29" s="35"/>
      <c r="P29" s="15"/>
      <c r="Q29" s="20"/>
      <c r="R29" s="21"/>
      <c r="S29" s="21"/>
      <c r="T29" s="21"/>
    </row>
    <row r="30" spans="1:20" x14ac:dyDescent="0.25">
      <c r="B30" s="35"/>
      <c r="C30" s="35"/>
      <c r="D30" s="35"/>
      <c r="E30" s="35"/>
      <c r="F30" s="35"/>
      <c r="G30" s="35"/>
      <c r="H30" s="35"/>
      <c r="I30" s="35"/>
      <c r="J30" s="35"/>
      <c r="K30" s="35"/>
      <c r="L30" s="35"/>
    </row>
    <row r="31" spans="1:20" x14ac:dyDescent="0.25">
      <c r="B31" s="35"/>
      <c r="C31" s="35"/>
      <c r="D31" s="35"/>
      <c r="E31" s="35"/>
      <c r="F31" s="35"/>
      <c r="G31" s="35"/>
      <c r="H31" s="35"/>
      <c r="I31" s="35"/>
      <c r="J31" s="35"/>
      <c r="K31" s="35"/>
      <c r="L31" s="35"/>
    </row>
    <row r="32" spans="1:20" x14ac:dyDescent="0.25">
      <c r="B32" s="35"/>
      <c r="C32" s="35"/>
      <c r="D32" s="35"/>
      <c r="E32" s="35"/>
      <c r="F32" s="35"/>
      <c r="G32" s="35"/>
      <c r="H32" s="35"/>
      <c r="I32" s="35"/>
      <c r="J32" s="35"/>
      <c r="K32" s="35"/>
      <c r="L32" s="35"/>
    </row>
    <row r="33" spans="2:12" x14ac:dyDescent="0.25">
      <c r="B33" s="35"/>
      <c r="C33" s="35"/>
      <c r="D33" s="35"/>
      <c r="E33" s="35"/>
      <c r="F33" s="35"/>
      <c r="G33" s="35"/>
      <c r="H33" s="35"/>
      <c r="I33" s="35"/>
      <c r="J33" s="35"/>
      <c r="K33" s="35"/>
      <c r="L33" s="35"/>
    </row>
    <row r="34" spans="2:12" x14ac:dyDescent="0.25">
      <c r="B34" s="35"/>
      <c r="C34" s="35"/>
      <c r="D34" s="35"/>
      <c r="E34" s="35"/>
      <c r="F34" s="35"/>
      <c r="G34" s="35"/>
      <c r="H34" s="35"/>
      <c r="I34" s="35"/>
      <c r="J34" s="35"/>
      <c r="K34" s="35"/>
      <c r="L34" s="35"/>
    </row>
    <row r="35" spans="2:12" ht="15" customHeight="1" x14ac:dyDescent="0.25">
      <c r="B35" s="35"/>
      <c r="C35" s="35"/>
      <c r="H35" s="6"/>
      <c r="I35" s="6"/>
      <c r="J35" s="35"/>
      <c r="K35" s="35"/>
      <c r="L35" s="35"/>
    </row>
    <row r="36" spans="2:12" ht="15" customHeight="1" x14ac:dyDescent="0.25">
      <c r="B36" s="35"/>
      <c r="C36" s="35"/>
      <c r="H36" s="6"/>
      <c r="I36" s="6"/>
      <c r="J36" s="35"/>
      <c r="K36" s="35"/>
      <c r="L36" s="35"/>
    </row>
    <row r="37" spans="2:12" x14ac:dyDescent="0.25">
      <c r="B37" s="35"/>
      <c r="C37" s="35"/>
      <c r="D37" s="35"/>
      <c r="E37" s="35"/>
      <c r="F37" s="35"/>
      <c r="G37" s="35"/>
      <c r="H37" s="35"/>
      <c r="I37" s="35"/>
      <c r="J37" s="35"/>
      <c r="K37" s="35"/>
      <c r="L37" s="35"/>
    </row>
    <row r="38" spans="2:12" x14ac:dyDescent="0.25">
      <c r="B38" s="35"/>
      <c r="C38" s="35"/>
      <c r="D38" s="35"/>
      <c r="E38" s="35"/>
      <c r="F38" s="35"/>
      <c r="G38" s="35"/>
      <c r="H38" s="35"/>
      <c r="I38" s="35"/>
      <c r="J38" s="35"/>
      <c r="K38" s="35"/>
      <c r="L38" s="35"/>
    </row>
    <row r="39" spans="2:12" x14ac:dyDescent="0.25">
      <c r="B39" s="35"/>
      <c r="C39" s="35"/>
      <c r="D39" s="35"/>
      <c r="E39" s="35"/>
      <c r="F39" s="35"/>
      <c r="G39" s="35"/>
      <c r="H39" s="35"/>
      <c r="I39" s="35"/>
      <c r="J39" s="35"/>
      <c r="K39" s="35"/>
      <c r="L39" s="35"/>
    </row>
    <row r="40" spans="2:12" x14ac:dyDescent="0.25">
      <c r="B40" s="35"/>
      <c r="C40" s="35"/>
      <c r="D40" s="35"/>
      <c r="E40" s="35"/>
      <c r="F40" s="35"/>
      <c r="G40" s="35"/>
      <c r="H40" s="35"/>
      <c r="I40" s="35"/>
      <c r="J40" s="35"/>
      <c r="K40" s="35"/>
      <c r="L40" s="35"/>
    </row>
    <row r="41" spans="2:12" x14ac:dyDescent="0.25">
      <c r="B41" s="35"/>
      <c r="C41" s="35"/>
      <c r="D41" s="35"/>
      <c r="E41" s="35"/>
      <c r="F41" s="35"/>
      <c r="G41" s="35"/>
      <c r="H41" s="35"/>
      <c r="I41" s="35"/>
      <c r="J41" s="35"/>
      <c r="K41" s="35"/>
      <c r="L41" s="35"/>
    </row>
    <row r="42" spans="2:12" x14ac:dyDescent="0.25">
      <c r="B42" s="35"/>
      <c r="C42" s="35"/>
      <c r="D42" s="35"/>
      <c r="E42" s="35"/>
      <c r="F42" s="35"/>
      <c r="G42" s="35"/>
      <c r="H42" s="35"/>
      <c r="I42" s="35"/>
      <c r="J42" s="35"/>
      <c r="K42" s="35"/>
      <c r="L42" s="35"/>
    </row>
    <row r="43" spans="2:12" x14ac:dyDescent="0.25">
      <c r="B43" s="35"/>
      <c r="C43" s="35"/>
      <c r="D43" s="35"/>
      <c r="E43" s="35"/>
      <c r="F43" s="35"/>
      <c r="G43" s="35"/>
      <c r="H43" s="35"/>
      <c r="I43" s="35"/>
      <c r="J43" s="35"/>
      <c r="K43" s="35"/>
      <c r="L43" s="35"/>
    </row>
    <row r="44" spans="2:12" x14ac:dyDescent="0.25">
      <c r="B44" s="35"/>
      <c r="C44" s="35"/>
      <c r="D44" s="35"/>
      <c r="E44" s="35"/>
      <c r="F44" s="35"/>
      <c r="G44" s="35"/>
      <c r="H44" s="35"/>
      <c r="I44" s="35"/>
      <c r="J44" s="35"/>
      <c r="K44" s="35"/>
      <c r="L44" s="35"/>
    </row>
    <row r="45" spans="2:12" x14ac:dyDescent="0.25">
      <c r="B45" s="35"/>
      <c r="C45" s="35"/>
      <c r="D45" s="35"/>
      <c r="E45" s="35"/>
      <c r="F45" s="35"/>
      <c r="G45" s="35"/>
      <c r="H45" s="35"/>
      <c r="I45" s="35"/>
      <c r="J45" s="35"/>
      <c r="K45" s="35"/>
      <c r="L45" s="35"/>
    </row>
    <row r="46" spans="2:12" x14ac:dyDescent="0.25">
      <c r="B46" s="35"/>
      <c r="C46" s="35"/>
      <c r="D46" s="35"/>
      <c r="E46" s="35"/>
      <c r="F46" s="35"/>
      <c r="G46" s="35"/>
      <c r="H46" s="35"/>
      <c r="I46" s="35"/>
      <c r="J46" s="35"/>
      <c r="K46" s="35"/>
      <c r="L46" s="35"/>
    </row>
    <row r="47" spans="2:12" x14ac:dyDescent="0.25">
      <c r="B47" s="35"/>
      <c r="C47" s="35"/>
      <c r="H47" s="35"/>
      <c r="I47" s="35"/>
      <c r="J47" s="35"/>
      <c r="K47" s="35"/>
      <c r="L47" s="35"/>
    </row>
    <row r="48" spans="2:12" x14ac:dyDescent="0.25">
      <c r="B48" s="35"/>
      <c r="C48" s="35"/>
      <c r="H48" s="35"/>
      <c r="I48" s="35"/>
      <c r="J48" s="35"/>
      <c r="K48" s="35"/>
      <c r="L48" s="35"/>
    </row>
    <row r="49" spans="2:12" x14ac:dyDescent="0.25">
      <c r="B49" s="35"/>
      <c r="C49" s="35"/>
      <c r="H49" s="35"/>
      <c r="I49" s="35"/>
      <c r="J49" s="35"/>
      <c r="K49" s="35"/>
      <c r="L49" s="35"/>
    </row>
    <row r="50" spans="2:12" x14ac:dyDescent="0.25">
      <c r="B50" s="35"/>
      <c r="C50" s="35"/>
      <c r="D50" s="35"/>
      <c r="E50" s="35"/>
      <c r="F50" s="35"/>
      <c r="G50" s="35"/>
      <c r="H50" s="35"/>
      <c r="I50" s="35"/>
      <c r="J50" s="35"/>
      <c r="K50" s="35"/>
      <c r="L50" s="35"/>
    </row>
    <row r="51" spans="2:12" x14ac:dyDescent="0.25">
      <c r="B51" s="35"/>
      <c r="C51" s="35"/>
      <c r="H51" s="35"/>
      <c r="I51" s="35"/>
      <c r="J51" s="35"/>
      <c r="K51" s="35"/>
      <c r="L51" s="35"/>
    </row>
    <row r="52" spans="2:12" ht="14.45" customHeight="1" x14ac:dyDescent="0.25">
      <c r="B52" s="35"/>
      <c r="C52" s="35"/>
      <c r="D52" s="152" t="s">
        <v>20</v>
      </c>
      <c r="E52" s="152"/>
      <c r="F52" s="152"/>
      <c r="G52" s="152"/>
      <c r="H52" s="35"/>
      <c r="I52" s="35"/>
      <c r="J52" s="35"/>
      <c r="K52" s="35"/>
      <c r="L52" s="35"/>
    </row>
    <row r="53" spans="2:12" x14ac:dyDescent="0.25">
      <c r="B53" s="35"/>
      <c r="C53" s="35"/>
      <c r="D53" s="152" t="s">
        <v>21</v>
      </c>
      <c r="E53" s="152"/>
      <c r="F53" s="152"/>
      <c r="G53" s="152"/>
      <c r="H53" s="35"/>
      <c r="I53" s="35"/>
      <c r="J53" s="35"/>
      <c r="K53" s="35"/>
      <c r="L53" s="35"/>
    </row>
    <row r="54" spans="2:12" x14ac:dyDescent="0.25">
      <c r="B54" s="35"/>
      <c r="C54" s="35"/>
      <c r="D54" s="6"/>
      <c r="E54" s="6"/>
      <c r="F54" s="6"/>
      <c r="G54" s="6"/>
      <c r="H54" s="35"/>
      <c r="I54" s="35"/>
      <c r="J54" s="35"/>
      <c r="K54" s="35"/>
      <c r="L54" s="35"/>
    </row>
    <row r="55" spans="2:12" x14ac:dyDescent="0.25">
      <c r="B55" s="35"/>
      <c r="C55" s="35"/>
      <c r="D55" s="35"/>
      <c r="E55" s="35"/>
      <c r="F55" s="35"/>
      <c r="G55" s="35"/>
      <c r="H55" s="35"/>
      <c r="I55" s="35"/>
      <c r="J55" s="35"/>
      <c r="K55" s="35"/>
      <c r="L55" s="35"/>
    </row>
    <row r="56" spans="2:12" x14ac:dyDescent="0.25">
      <c r="B56" s="35"/>
      <c r="C56" s="35"/>
      <c r="D56" s="35"/>
      <c r="E56" s="152"/>
      <c r="F56" s="152"/>
      <c r="G56" s="152"/>
      <c r="H56" s="35"/>
      <c r="I56" s="35"/>
      <c r="J56" s="35"/>
      <c r="K56" s="35"/>
      <c r="L56" s="35"/>
    </row>
    <row r="57" spans="2:12" x14ac:dyDescent="0.25">
      <c r="B57" s="35"/>
      <c r="C57" s="35"/>
      <c r="D57" s="35"/>
      <c r="E57" s="152"/>
      <c r="F57" s="152"/>
      <c r="G57" s="152"/>
      <c r="H57" s="35"/>
      <c r="I57" s="35"/>
      <c r="J57" s="35"/>
      <c r="K57" s="35"/>
      <c r="L57" s="35"/>
    </row>
    <row r="58" spans="2:12" x14ac:dyDescent="0.25">
      <c r="B58" s="35"/>
      <c r="C58" s="35"/>
      <c r="D58" s="35"/>
      <c r="E58" s="35"/>
      <c r="F58" s="35"/>
      <c r="G58" s="35"/>
      <c r="H58" s="35"/>
      <c r="I58" s="35"/>
      <c r="J58" s="35"/>
      <c r="K58" s="35"/>
      <c r="L58" s="35"/>
    </row>
    <row r="59" spans="2:12" x14ac:dyDescent="0.25">
      <c r="B59" s="35"/>
      <c r="C59" s="35"/>
      <c r="D59" s="35"/>
      <c r="E59" s="35"/>
      <c r="F59" s="35"/>
      <c r="G59" s="35"/>
      <c r="H59" s="35"/>
      <c r="I59" s="35"/>
      <c r="J59" s="35"/>
      <c r="K59" s="35"/>
      <c r="L59" s="35"/>
    </row>
    <row r="60" spans="2:12" x14ac:dyDescent="0.25">
      <c r="B60" s="35"/>
      <c r="C60" s="35"/>
      <c r="D60" s="35"/>
      <c r="E60" s="35"/>
      <c r="F60" s="35"/>
      <c r="G60" s="35"/>
      <c r="H60" s="35"/>
      <c r="I60" s="35"/>
      <c r="J60" s="35"/>
      <c r="K60" s="35"/>
      <c r="L60" s="35"/>
    </row>
  </sheetData>
  <mergeCells count="65">
    <mergeCell ref="P1:T1"/>
    <mergeCell ref="B2:C2"/>
    <mergeCell ref="K2:L2"/>
    <mergeCell ref="P2:P8"/>
    <mergeCell ref="Q2:T8"/>
    <mergeCell ref="K3:L3"/>
    <mergeCell ref="K4:L4"/>
    <mergeCell ref="F6:I6"/>
    <mergeCell ref="J6:K6"/>
    <mergeCell ref="L6:M7"/>
    <mergeCell ref="A8:M8"/>
    <mergeCell ref="A6:A7"/>
    <mergeCell ref="B6:B7"/>
    <mergeCell ref="Q9:T15"/>
    <mergeCell ref="L10:M10"/>
    <mergeCell ref="L11:M11"/>
    <mergeCell ref="L12:M12"/>
    <mergeCell ref="L13:M13"/>
    <mergeCell ref="L14:M14"/>
    <mergeCell ref="L15:M15"/>
    <mergeCell ref="L9:M9"/>
    <mergeCell ref="P9:P15"/>
    <mergeCell ref="P21:P22"/>
    <mergeCell ref="R21:T21"/>
    <mergeCell ref="L22:M22"/>
    <mergeCell ref="R22:T22"/>
    <mergeCell ref="P16:P20"/>
    <mergeCell ref="Q16:T20"/>
    <mergeCell ref="R26:T26"/>
    <mergeCell ref="B27:C27"/>
    <mergeCell ref="D27:I27"/>
    <mergeCell ref="J27:M27"/>
    <mergeCell ref="B23:B25"/>
    <mergeCell ref="D23:M23"/>
    <mergeCell ref="D24:M24"/>
    <mergeCell ref="D25:M25"/>
    <mergeCell ref="E26:F26"/>
    <mergeCell ref="J26:M26"/>
    <mergeCell ref="E57:G57"/>
    <mergeCell ref="D52:G52"/>
    <mergeCell ref="D53:G53"/>
    <mergeCell ref="H17:H18"/>
    <mergeCell ref="A21:M21"/>
    <mergeCell ref="J17:J18"/>
    <mergeCell ref="K17:K18"/>
    <mergeCell ref="L17:M18"/>
    <mergeCell ref="A19:C20"/>
    <mergeCell ref="E19:E20"/>
    <mergeCell ref="J19:J20"/>
    <mergeCell ref="K19:K20"/>
    <mergeCell ref="D17:D18"/>
    <mergeCell ref="E17:E18"/>
    <mergeCell ref="F17:F18"/>
    <mergeCell ref="G17:G18"/>
    <mergeCell ref="C4:I4"/>
    <mergeCell ref="C3:I3"/>
    <mergeCell ref="D1:H1"/>
    <mergeCell ref="D2:H2"/>
    <mergeCell ref="E56:G56"/>
    <mergeCell ref="A16:M16"/>
    <mergeCell ref="I17:I18"/>
    <mergeCell ref="C6:C7"/>
    <mergeCell ref="D6:D7"/>
    <mergeCell ref="E6:E7"/>
    <mergeCell ref="K1:L1"/>
  </mergeCells>
  <conditionalFormatting sqref="D5:D7 D9:D15 D37:D46 D26 D50 D52:D1048576 D28:D34 D19">
    <cfRule type="cellIs" dxfId="139" priority="27" operator="equal">
      <formula>"S"</formula>
    </cfRule>
    <cfRule type="cellIs" dxfId="138" priority="28" operator="equal">
      <formula>"D"</formula>
    </cfRule>
    <cfRule type="cellIs" dxfId="137" priority="29" operator="equal">
      <formula>"C"</formula>
    </cfRule>
    <cfRule type="cellIs" dxfId="136" priority="30" operator="equal">
      <formula>"F"</formula>
    </cfRule>
  </conditionalFormatting>
  <conditionalFormatting sqref="D52:D53">
    <cfRule type="cellIs" dxfId="135" priority="23" operator="equal">
      <formula>"S"</formula>
    </cfRule>
    <cfRule type="cellIs" dxfId="134" priority="24" operator="equal">
      <formula>"D"</formula>
    </cfRule>
    <cfRule type="cellIs" dxfId="133" priority="25" operator="equal">
      <formula>"C"</formula>
    </cfRule>
    <cfRule type="cellIs" dxfId="132" priority="26" operator="equal">
      <formula>"F"</formula>
    </cfRule>
  </conditionalFormatting>
  <conditionalFormatting sqref="D1:D2">
    <cfRule type="cellIs" dxfId="131" priority="19" operator="equal">
      <formula>"S"</formula>
    </cfRule>
    <cfRule type="cellIs" dxfId="130" priority="20" operator="equal">
      <formula>"D"</formula>
    </cfRule>
    <cfRule type="cellIs" dxfId="129" priority="21" operator="equal">
      <formula>"C"</formula>
    </cfRule>
    <cfRule type="cellIs" dxfId="128" priority="22" operator="equal">
      <formula>"F"</formula>
    </cfRule>
  </conditionalFormatting>
  <conditionalFormatting sqref="D27">
    <cfRule type="cellIs" dxfId="127" priority="15" operator="equal">
      <formula>"S"</formula>
    </cfRule>
    <cfRule type="cellIs" dxfId="126" priority="16" operator="equal">
      <formula>"D"</formula>
    </cfRule>
    <cfRule type="cellIs" dxfId="125" priority="17" operator="equal">
      <formula>"C"</formula>
    </cfRule>
    <cfRule type="cellIs" dxfId="124" priority="18" operator="equal">
      <formula>"F"</formula>
    </cfRule>
  </conditionalFormatting>
  <conditionalFormatting sqref="D17:D18">
    <cfRule type="cellIs" dxfId="123" priority="11" operator="equal">
      <formula>"S"</formula>
    </cfRule>
    <cfRule type="cellIs" dxfId="122" priority="12" operator="equal">
      <formula>"D"</formula>
    </cfRule>
    <cfRule type="cellIs" dxfId="121" priority="13" operator="equal">
      <formula>"C"</formula>
    </cfRule>
    <cfRule type="cellIs" dxfId="120" priority="14" operator="equal">
      <formula>"F"</formula>
    </cfRule>
  </conditionalFormatting>
  <conditionalFormatting sqref="D22">
    <cfRule type="cellIs" dxfId="119" priority="1" operator="equal">
      <formula>"S"</formula>
    </cfRule>
    <cfRule type="cellIs" dxfId="118" priority="2" operator="equal">
      <formula>"D"</formula>
    </cfRule>
    <cfRule type="cellIs" dxfId="117" priority="3" operator="equal">
      <formula>"C"</formula>
    </cfRule>
    <cfRule type="cellIs" dxfId="116" priority="4" operator="equal">
      <formula>"F"</formula>
    </cfRule>
  </conditionalFormatting>
  <printOptions horizontalCentered="1" verticalCentered="1"/>
  <pageMargins left="0.15748031496062992" right="0.23622047244094491" top="0.43307086614173229" bottom="0.19685039370078741" header="0.31496062992125984" footer="0.15748031496062992"/>
  <pageSetup paperSize="9" fitToWidth="0" orientation="landscape" r:id="rId1"/>
  <ignoredErrors>
    <ignoredError sqref="J11:J13 J15 J1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3799-CD78-4643-88A1-84747F3351CF}">
  <dimension ref="A1:T64"/>
  <sheetViews>
    <sheetView zoomScale="80" zoomScaleNormal="80" zoomScaleSheetLayoutView="70" workbookViewId="0">
      <selection activeCell="F24" sqref="F24"/>
    </sheetView>
  </sheetViews>
  <sheetFormatPr defaultRowHeight="15" x14ac:dyDescent="0.25"/>
  <cols>
    <col min="1" max="1" width="4.7109375" style="8" customWidth="1"/>
    <col min="2" max="2" width="19.42578125" bestFit="1" customWidth="1"/>
    <col min="3" max="3" width="45.7109375" customWidth="1"/>
    <col min="4" max="4" width="10.42578125" customWidth="1"/>
    <col min="5" max="5" width="6" customWidth="1"/>
    <col min="6" max="6" width="7.5703125" customWidth="1"/>
    <col min="7" max="9" width="5.5703125" customWidth="1"/>
    <col min="10" max="10" width="16" customWidth="1"/>
    <col min="12" max="13" width="4.7109375" style="8" customWidth="1"/>
    <col min="20" max="20" width="10.140625" customWidth="1"/>
  </cols>
  <sheetData>
    <row r="1" spans="1:20" ht="57" customHeight="1" thickBot="1" x14ac:dyDescent="0.35">
      <c r="B1" s="29"/>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65</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27</v>
      </c>
      <c r="L3" s="136"/>
      <c r="P3" s="166"/>
      <c r="Q3" s="163"/>
      <c r="R3" s="163"/>
      <c r="S3" s="163"/>
      <c r="T3" s="164"/>
    </row>
    <row r="4" spans="1:20" ht="27.75" customHeight="1" x14ac:dyDescent="0.25">
      <c r="B4" s="9" t="s">
        <v>23</v>
      </c>
      <c r="C4" s="153" t="s">
        <v>197</v>
      </c>
      <c r="D4" s="153"/>
      <c r="E4" s="153"/>
      <c r="F4" s="153"/>
      <c r="G4" s="153"/>
      <c r="H4" s="153"/>
      <c r="I4" s="153"/>
      <c r="J4" s="10" t="s">
        <v>26</v>
      </c>
      <c r="K4" s="153" t="s">
        <v>35</v>
      </c>
      <c r="L4" s="153"/>
      <c r="P4" s="166"/>
      <c r="Q4" s="163"/>
      <c r="R4" s="163"/>
      <c r="S4" s="163"/>
      <c r="T4" s="164"/>
    </row>
    <row r="5" spans="1:20" s="54" customFormat="1" ht="12" thickBot="1" x14ac:dyDescent="0.25">
      <c r="A5" s="48"/>
      <c r="B5" s="49"/>
      <c r="C5" s="50"/>
      <c r="D5" s="50"/>
      <c r="E5" s="50"/>
      <c r="F5" s="50"/>
      <c r="G5" s="50"/>
      <c r="H5" s="51"/>
      <c r="I5" s="51"/>
      <c r="J5" s="52"/>
      <c r="K5" s="53"/>
      <c r="L5" s="50"/>
      <c r="M5" s="48"/>
      <c r="P5" s="166"/>
      <c r="Q5" s="163"/>
      <c r="R5" s="163"/>
      <c r="S5" s="163"/>
      <c r="T5" s="164"/>
    </row>
    <row r="6" spans="1:20" s="35" customFormat="1" ht="20.100000000000001" customHeight="1" x14ac:dyDescent="0.25">
      <c r="A6" s="178" t="s">
        <v>47</v>
      </c>
      <c r="B6" s="154" t="s">
        <v>2</v>
      </c>
      <c r="C6" s="154" t="s">
        <v>3</v>
      </c>
      <c r="D6" s="154" t="s">
        <v>15</v>
      </c>
      <c r="E6" s="156" t="s">
        <v>0</v>
      </c>
      <c r="F6" s="154" t="s">
        <v>1</v>
      </c>
      <c r="G6" s="154"/>
      <c r="H6" s="154"/>
      <c r="I6" s="154"/>
      <c r="J6" s="154" t="s">
        <v>9</v>
      </c>
      <c r="K6" s="154"/>
      <c r="L6" s="154" t="s">
        <v>8</v>
      </c>
      <c r="M6" s="202"/>
      <c r="P6" s="166"/>
      <c r="Q6" s="163"/>
      <c r="R6" s="163"/>
      <c r="S6" s="163"/>
      <c r="T6" s="164"/>
    </row>
    <row r="7" spans="1:20" x14ac:dyDescent="0.25">
      <c r="A7" s="179"/>
      <c r="B7" s="155"/>
      <c r="C7" s="155"/>
      <c r="D7" s="155"/>
      <c r="E7" s="157"/>
      <c r="F7" s="56" t="s">
        <v>4</v>
      </c>
      <c r="G7" s="56" t="s">
        <v>5</v>
      </c>
      <c r="H7" s="56" t="s">
        <v>6</v>
      </c>
      <c r="I7" s="56" t="s">
        <v>7</v>
      </c>
      <c r="J7" s="56" t="s">
        <v>22</v>
      </c>
      <c r="K7" s="56" t="s">
        <v>64</v>
      </c>
      <c r="L7" s="155"/>
      <c r="M7" s="203"/>
      <c r="P7" s="166"/>
      <c r="Q7" s="163"/>
      <c r="R7" s="163"/>
      <c r="S7" s="163"/>
      <c r="T7" s="164"/>
    </row>
    <row r="8" spans="1:20" ht="15.75" thickBot="1" x14ac:dyDescent="0.3">
      <c r="A8" s="195" t="s">
        <v>10</v>
      </c>
      <c r="B8" s="196"/>
      <c r="C8" s="196"/>
      <c r="D8" s="196"/>
      <c r="E8" s="196"/>
      <c r="F8" s="196"/>
      <c r="G8" s="196"/>
      <c r="H8" s="196"/>
      <c r="I8" s="196"/>
      <c r="J8" s="196"/>
      <c r="K8" s="196"/>
      <c r="L8" s="196"/>
      <c r="M8" s="197"/>
      <c r="P8" s="166"/>
      <c r="Q8" s="163"/>
      <c r="R8" s="163"/>
      <c r="S8" s="163"/>
      <c r="T8" s="164"/>
    </row>
    <row r="9" spans="1:20" x14ac:dyDescent="0.25">
      <c r="A9" s="63">
        <v>1</v>
      </c>
      <c r="B9" s="95" t="s">
        <v>96</v>
      </c>
      <c r="C9" s="92" t="s">
        <v>217</v>
      </c>
      <c r="D9" s="40" t="s">
        <v>11</v>
      </c>
      <c r="E9" s="41">
        <v>5</v>
      </c>
      <c r="F9" s="95">
        <v>2</v>
      </c>
      <c r="G9" s="95">
        <v>2</v>
      </c>
      <c r="H9" s="95"/>
      <c r="I9" s="95"/>
      <c r="J9" s="32">
        <f>SUM(F9:I9)*14</f>
        <v>56</v>
      </c>
      <c r="K9" s="32">
        <f>E9*25-J9</f>
        <v>69</v>
      </c>
      <c r="L9" s="148" t="s">
        <v>14</v>
      </c>
      <c r="M9" s="149"/>
      <c r="P9" s="166">
        <v>2</v>
      </c>
      <c r="Q9" s="163" t="s">
        <v>41</v>
      </c>
      <c r="R9" s="163"/>
      <c r="S9" s="163"/>
      <c r="T9" s="164"/>
    </row>
    <row r="10" spans="1:20" x14ac:dyDescent="0.25">
      <c r="A10" s="61">
        <v>2</v>
      </c>
      <c r="B10" s="96" t="s">
        <v>97</v>
      </c>
      <c r="C10" s="93" t="s">
        <v>218</v>
      </c>
      <c r="D10" s="36" t="s">
        <v>11</v>
      </c>
      <c r="E10" s="38">
        <v>5</v>
      </c>
      <c r="F10" s="96">
        <v>2</v>
      </c>
      <c r="G10" s="96">
        <v>2</v>
      </c>
      <c r="H10" s="96"/>
      <c r="I10" s="96"/>
      <c r="J10" s="33">
        <f>SUM(F10:I10)*14</f>
        <v>56</v>
      </c>
      <c r="K10" s="33">
        <f>E10*25-J10</f>
        <v>69</v>
      </c>
      <c r="L10" s="141" t="s">
        <v>14</v>
      </c>
      <c r="M10" s="147"/>
      <c r="P10" s="166"/>
      <c r="Q10" s="163"/>
      <c r="R10" s="163"/>
      <c r="S10" s="163"/>
      <c r="T10" s="164"/>
    </row>
    <row r="11" spans="1:20" ht="30" x14ac:dyDescent="0.25">
      <c r="A11" s="61">
        <v>3</v>
      </c>
      <c r="B11" s="96" t="s">
        <v>98</v>
      </c>
      <c r="C11" s="114" t="s">
        <v>219</v>
      </c>
      <c r="D11" s="36" t="s">
        <v>179</v>
      </c>
      <c r="E11" s="38">
        <v>5</v>
      </c>
      <c r="F11" s="96">
        <v>2</v>
      </c>
      <c r="G11" s="96"/>
      <c r="H11" s="96">
        <v>2</v>
      </c>
      <c r="I11" s="96"/>
      <c r="J11" s="33">
        <f>SUM(F11:I11)*14</f>
        <v>56</v>
      </c>
      <c r="K11" s="33">
        <f>E11*25-J11</f>
        <v>69</v>
      </c>
      <c r="L11" s="141" t="s">
        <v>14</v>
      </c>
      <c r="M11" s="147"/>
      <c r="P11" s="166"/>
      <c r="Q11" s="163"/>
      <c r="R11" s="163"/>
      <c r="S11" s="163"/>
      <c r="T11" s="164"/>
    </row>
    <row r="12" spans="1:20" ht="30" x14ac:dyDescent="0.25">
      <c r="A12" s="61">
        <v>4</v>
      </c>
      <c r="B12" s="96" t="s">
        <v>99</v>
      </c>
      <c r="C12" s="114" t="s">
        <v>220</v>
      </c>
      <c r="D12" s="36" t="s">
        <v>176</v>
      </c>
      <c r="E12" s="38">
        <v>5</v>
      </c>
      <c r="F12" s="96">
        <v>2</v>
      </c>
      <c r="G12" s="96"/>
      <c r="H12" s="96">
        <v>2</v>
      </c>
      <c r="I12" s="96"/>
      <c r="J12" s="33">
        <f t="shared" ref="J12:J15" si="0">SUM(F12:I12)*14</f>
        <v>56</v>
      </c>
      <c r="K12" s="33">
        <f t="shared" ref="K12:K15" si="1">E12*25-J12</f>
        <v>69</v>
      </c>
      <c r="L12" s="141" t="s">
        <v>14</v>
      </c>
      <c r="M12" s="147"/>
      <c r="P12" s="166"/>
      <c r="Q12" s="163"/>
      <c r="R12" s="163"/>
      <c r="S12" s="163"/>
      <c r="T12" s="164"/>
    </row>
    <row r="13" spans="1:20" x14ac:dyDescent="0.25">
      <c r="A13" s="61">
        <v>5</v>
      </c>
      <c r="B13" s="96" t="s">
        <v>100</v>
      </c>
      <c r="C13" s="93" t="s">
        <v>221</v>
      </c>
      <c r="D13" s="36" t="s">
        <v>177</v>
      </c>
      <c r="E13" s="38">
        <v>3</v>
      </c>
      <c r="F13" s="96">
        <v>1</v>
      </c>
      <c r="G13" s="96">
        <v>2</v>
      </c>
      <c r="H13" s="96"/>
      <c r="I13" s="96"/>
      <c r="J13" s="33">
        <f t="shared" si="0"/>
        <v>42</v>
      </c>
      <c r="K13" s="33">
        <f t="shared" si="1"/>
        <v>33</v>
      </c>
      <c r="L13" s="141" t="s">
        <v>13</v>
      </c>
      <c r="M13" s="147"/>
      <c r="P13" s="166"/>
      <c r="Q13" s="163"/>
      <c r="R13" s="163"/>
      <c r="S13" s="163"/>
      <c r="T13" s="164"/>
    </row>
    <row r="14" spans="1:20" ht="30" x14ac:dyDescent="0.25">
      <c r="A14" s="61">
        <v>6</v>
      </c>
      <c r="B14" s="96" t="s">
        <v>101</v>
      </c>
      <c r="C14" s="93" t="s">
        <v>222</v>
      </c>
      <c r="D14" s="36" t="s">
        <v>11</v>
      </c>
      <c r="E14" s="38">
        <v>3</v>
      </c>
      <c r="F14" s="96">
        <v>2</v>
      </c>
      <c r="G14" s="96">
        <v>1</v>
      </c>
      <c r="H14" s="96"/>
      <c r="I14" s="96"/>
      <c r="J14" s="96">
        <f t="shared" si="0"/>
        <v>42</v>
      </c>
      <c r="K14" s="96">
        <f t="shared" si="1"/>
        <v>33</v>
      </c>
      <c r="L14" s="141" t="s">
        <v>14</v>
      </c>
      <c r="M14" s="147"/>
      <c r="P14" s="166"/>
      <c r="Q14" s="163"/>
      <c r="R14" s="163"/>
      <c r="S14" s="163"/>
      <c r="T14" s="164"/>
    </row>
    <row r="15" spans="1:20" ht="15.75" thickBot="1" x14ac:dyDescent="0.3">
      <c r="A15" s="61">
        <v>7</v>
      </c>
      <c r="B15" s="96" t="s">
        <v>102</v>
      </c>
      <c r="C15" s="93" t="s">
        <v>223</v>
      </c>
      <c r="D15" s="36" t="s">
        <v>178</v>
      </c>
      <c r="E15" s="38">
        <v>2</v>
      </c>
      <c r="F15" s="96">
        <v>2</v>
      </c>
      <c r="G15" s="96"/>
      <c r="H15" s="96"/>
      <c r="I15" s="96"/>
      <c r="J15" s="33">
        <f t="shared" si="0"/>
        <v>28</v>
      </c>
      <c r="K15" s="33">
        <f t="shared" si="1"/>
        <v>22</v>
      </c>
      <c r="L15" s="141" t="s">
        <v>14</v>
      </c>
      <c r="M15" s="147"/>
      <c r="P15" s="166"/>
      <c r="Q15" s="163"/>
      <c r="R15" s="163"/>
      <c r="S15" s="163"/>
      <c r="T15" s="164"/>
    </row>
    <row r="16" spans="1:20" ht="14.45" customHeight="1" thickBot="1" x14ac:dyDescent="0.3">
      <c r="A16" s="198" t="s">
        <v>12</v>
      </c>
      <c r="B16" s="199"/>
      <c r="C16" s="199"/>
      <c r="D16" s="199"/>
      <c r="E16" s="199"/>
      <c r="F16" s="199"/>
      <c r="G16" s="199"/>
      <c r="H16" s="199"/>
      <c r="I16" s="199"/>
      <c r="J16" s="199"/>
      <c r="K16" s="199"/>
      <c r="L16" s="199"/>
      <c r="M16" s="201"/>
      <c r="P16" s="166">
        <v>3</v>
      </c>
      <c r="Q16" s="163" t="s">
        <v>49</v>
      </c>
      <c r="R16" s="163"/>
      <c r="S16" s="163"/>
      <c r="T16" s="164"/>
    </row>
    <row r="17" spans="1:20" ht="15" hidden="1" customHeight="1" x14ac:dyDescent="0.25">
      <c r="A17" s="63">
        <v>9</v>
      </c>
      <c r="B17" s="64"/>
      <c r="C17" s="92"/>
      <c r="D17" s="204"/>
      <c r="E17" s="205"/>
      <c r="F17" s="148"/>
      <c r="G17" s="148"/>
      <c r="H17" s="148"/>
      <c r="I17" s="148"/>
      <c r="J17" s="148">
        <f t="shared" ref="J17" si="2">SUM(F17:I17)*14</f>
        <v>0</v>
      </c>
      <c r="K17" s="148">
        <f t="shared" ref="K17" si="3">E17*25-J17</f>
        <v>0</v>
      </c>
      <c r="L17" s="148"/>
      <c r="M17" s="149"/>
      <c r="P17" s="166"/>
      <c r="Q17" s="163"/>
      <c r="R17" s="163"/>
      <c r="S17" s="163"/>
      <c r="T17" s="164"/>
    </row>
    <row r="18" spans="1:20" hidden="1" x14ac:dyDescent="0.25">
      <c r="A18" s="61">
        <v>10</v>
      </c>
      <c r="B18" s="57"/>
      <c r="C18" s="93"/>
      <c r="D18" s="137"/>
      <c r="E18" s="139"/>
      <c r="F18" s="141"/>
      <c r="G18" s="141"/>
      <c r="H18" s="141"/>
      <c r="I18" s="141"/>
      <c r="J18" s="141"/>
      <c r="K18" s="141"/>
      <c r="L18" s="141"/>
      <c r="M18" s="147"/>
      <c r="P18" s="166"/>
      <c r="Q18" s="163"/>
      <c r="R18" s="163"/>
      <c r="S18" s="163"/>
      <c r="T18" s="164"/>
    </row>
    <row r="19" spans="1:20" ht="30" x14ac:dyDescent="0.25">
      <c r="A19" s="61">
        <v>8</v>
      </c>
      <c r="B19" s="96" t="s">
        <v>103</v>
      </c>
      <c r="C19" s="93" t="s">
        <v>224</v>
      </c>
      <c r="D19" s="137" t="s">
        <v>177</v>
      </c>
      <c r="E19" s="139">
        <v>2</v>
      </c>
      <c r="F19" s="141">
        <v>2</v>
      </c>
      <c r="G19" s="141"/>
      <c r="H19" s="141"/>
      <c r="I19" s="141"/>
      <c r="J19" s="141">
        <f t="shared" ref="J19" si="4">SUM(F19:I19)*14</f>
        <v>28</v>
      </c>
      <c r="K19" s="141">
        <f t="shared" ref="K19" si="5">E19*25-J19</f>
        <v>22</v>
      </c>
      <c r="L19" s="141" t="s">
        <v>13</v>
      </c>
      <c r="M19" s="147"/>
      <c r="P19" s="166"/>
      <c r="Q19" s="163"/>
      <c r="R19" s="163"/>
      <c r="S19" s="163"/>
      <c r="T19" s="164"/>
    </row>
    <row r="20" spans="1:20" ht="30" customHeight="1" thickBot="1" x14ac:dyDescent="0.3">
      <c r="A20" s="62">
        <v>9</v>
      </c>
      <c r="B20" s="96" t="s">
        <v>104</v>
      </c>
      <c r="C20" s="94" t="s">
        <v>225</v>
      </c>
      <c r="D20" s="138"/>
      <c r="E20" s="140"/>
      <c r="F20" s="142"/>
      <c r="G20" s="142"/>
      <c r="H20" s="142"/>
      <c r="I20" s="142"/>
      <c r="J20" s="142"/>
      <c r="K20" s="142"/>
      <c r="L20" s="142"/>
      <c r="M20" s="167"/>
      <c r="P20" s="166"/>
      <c r="Q20" s="163"/>
      <c r="R20" s="163"/>
      <c r="S20" s="163"/>
      <c r="T20" s="164"/>
    </row>
    <row r="21" spans="1:20" x14ac:dyDescent="0.25">
      <c r="A21" s="143" t="s">
        <v>34</v>
      </c>
      <c r="B21" s="144"/>
      <c r="C21" s="144"/>
      <c r="D21" s="25" t="s">
        <v>40</v>
      </c>
      <c r="E21" s="183">
        <f>SUM(E9:E20)</f>
        <v>30</v>
      </c>
      <c r="F21" s="27">
        <f>SUM(F9:F20)</f>
        <v>15</v>
      </c>
      <c r="G21" s="27">
        <f>SUM(G9:G20)</f>
        <v>7</v>
      </c>
      <c r="H21" s="27">
        <f>SUM(H9:H20)</f>
        <v>4</v>
      </c>
      <c r="I21" s="27">
        <f>SUM(I9:I20)</f>
        <v>0</v>
      </c>
      <c r="J21" s="184">
        <f>SUM(J8:J20)</f>
        <v>364</v>
      </c>
      <c r="K21" s="184">
        <f>SUM(K8:K20)</f>
        <v>386</v>
      </c>
      <c r="L21" s="27" t="s">
        <v>31</v>
      </c>
      <c r="M21" s="24" t="s">
        <v>59</v>
      </c>
      <c r="P21" s="166"/>
      <c r="Q21" s="163"/>
      <c r="R21" s="163"/>
      <c r="S21" s="163"/>
      <c r="T21" s="164"/>
    </row>
    <row r="22" spans="1:20" ht="15.75" thickBot="1" x14ac:dyDescent="0.3">
      <c r="A22" s="145"/>
      <c r="B22" s="146"/>
      <c r="C22" s="146"/>
      <c r="D22" s="26" t="s">
        <v>39</v>
      </c>
      <c r="E22" s="189"/>
      <c r="F22" s="28">
        <f>COUNT(F9:F20)</f>
        <v>8</v>
      </c>
      <c r="G22" s="28">
        <f>COUNT(G9:G20)</f>
        <v>4</v>
      </c>
      <c r="H22" s="28">
        <f>COUNT(H9:H20)</f>
        <v>2</v>
      </c>
      <c r="I22" s="28">
        <f>COUNT(I9:I20)</f>
        <v>0</v>
      </c>
      <c r="J22" s="190"/>
      <c r="K22" s="190"/>
      <c r="L22" s="30">
        <f>COUNTIF(L1:L21,"=E")</f>
        <v>6</v>
      </c>
      <c r="M22" s="31">
        <f>COUNTIF(L1:L21,"=V")</f>
        <v>2</v>
      </c>
      <c r="P22" s="166"/>
      <c r="Q22" s="163"/>
      <c r="R22" s="163"/>
      <c r="S22" s="163"/>
      <c r="T22" s="164"/>
    </row>
    <row r="23" spans="1:20" ht="15" customHeight="1" thickBot="1" x14ac:dyDescent="0.3">
      <c r="A23" s="192" t="s">
        <v>33</v>
      </c>
      <c r="B23" s="193"/>
      <c r="C23" s="193"/>
      <c r="D23" s="193"/>
      <c r="E23" s="193"/>
      <c r="F23" s="193"/>
      <c r="G23" s="193"/>
      <c r="H23" s="193"/>
      <c r="I23" s="193"/>
      <c r="J23" s="193"/>
      <c r="K23" s="193"/>
      <c r="L23" s="193"/>
      <c r="M23" s="194"/>
      <c r="P23" s="166">
        <v>4</v>
      </c>
      <c r="Q23" s="16" t="s">
        <v>11</v>
      </c>
      <c r="R23" s="173" t="s">
        <v>50</v>
      </c>
      <c r="S23" s="173"/>
      <c r="T23" s="174"/>
    </row>
    <row r="24" spans="1:20" x14ac:dyDescent="0.25">
      <c r="A24" s="63">
        <v>10</v>
      </c>
      <c r="B24" s="111" t="s">
        <v>105</v>
      </c>
      <c r="C24" s="92" t="s">
        <v>226</v>
      </c>
      <c r="D24" s="129" t="s">
        <v>4</v>
      </c>
      <c r="E24" s="100">
        <v>2</v>
      </c>
      <c r="F24" s="95"/>
      <c r="G24" s="95">
        <v>2</v>
      </c>
      <c r="H24" s="95"/>
      <c r="I24" s="95"/>
      <c r="J24" s="32">
        <f t="shared" ref="J24:J25" si="6">SUM(F24:I24)*14</f>
        <v>28</v>
      </c>
      <c r="K24" s="32">
        <f t="shared" ref="K24:K25" si="7">E24*25-J24</f>
        <v>22</v>
      </c>
      <c r="L24" s="148" t="s">
        <v>13</v>
      </c>
      <c r="M24" s="149"/>
      <c r="P24" s="166"/>
      <c r="Q24" s="17" t="s">
        <v>17</v>
      </c>
      <c r="R24" s="173" t="s">
        <v>51</v>
      </c>
      <c r="S24" s="173"/>
      <c r="T24" s="174"/>
    </row>
    <row r="25" spans="1:20" ht="15" customHeight="1" x14ac:dyDescent="0.25">
      <c r="A25" s="67">
        <v>11</v>
      </c>
      <c r="B25" s="103" t="s">
        <v>166</v>
      </c>
      <c r="C25" s="93" t="s">
        <v>74</v>
      </c>
      <c r="D25" s="106" t="s">
        <v>4</v>
      </c>
      <c r="E25" s="107">
        <v>5</v>
      </c>
      <c r="F25" s="103">
        <v>2</v>
      </c>
      <c r="G25" s="103">
        <v>2</v>
      </c>
      <c r="H25" s="103"/>
      <c r="I25" s="103"/>
      <c r="J25" s="110">
        <f t="shared" si="6"/>
        <v>56</v>
      </c>
      <c r="K25" s="110">
        <f t="shared" si="7"/>
        <v>69</v>
      </c>
      <c r="L25" s="141" t="s">
        <v>14</v>
      </c>
      <c r="M25" s="147"/>
      <c r="P25" s="166"/>
      <c r="Q25" s="18" t="s">
        <v>5</v>
      </c>
      <c r="R25" s="173" t="s">
        <v>52</v>
      </c>
      <c r="S25" s="173"/>
      <c r="T25" s="174"/>
    </row>
    <row r="26" spans="1:20" ht="15.75" customHeight="1" thickBot="1" x14ac:dyDescent="0.3">
      <c r="A26" s="62"/>
      <c r="B26" s="30"/>
      <c r="C26" s="94"/>
      <c r="D26" s="130"/>
      <c r="E26" s="39"/>
      <c r="F26" s="30"/>
      <c r="G26" s="30"/>
      <c r="H26" s="30"/>
      <c r="I26" s="30"/>
      <c r="J26" s="30"/>
      <c r="K26" s="30"/>
      <c r="L26" s="142"/>
      <c r="M26" s="167"/>
      <c r="P26" s="175"/>
      <c r="Q26" s="19" t="s">
        <v>4</v>
      </c>
      <c r="R26" s="176" t="s">
        <v>53</v>
      </c>
      <c r="S26" s="176"/>
      <c r="T26" s="177"/>
    </row>
    <row r="27" spans="1:20" ht="15.75" customHeight="1" x14ac:dyDescent="0.25">
      <c r="B27" s="180" t="s">
        <v>60</v>
      </c>
      <c r="C27" s="58" t="s">
        <v>56</v>
      </c>
      <c r="D27" s="183">
        <f>SUM(F9:I15)</f>
        <v>24</v>
      </c>
      <c r="E27" s="184"/>
      <c r="F27" s="184"/>
      <c r="G27" s="184"/>
      <c r="H27" s="184"/>
      <c r="I27" s="184"/>
      <c r="J27" s="184"/>
      <c r="K27" s="184"/>
      <c r="L27" s="184"/>
      <c r="M27" s="185"/>
      <c r="P27" s="46"/>
      <c r="Q27" s="20"/>
      <c r="R27" s="47"/>
      <c r="S27" s="45"/>
      <c r="T27" s="45"/>
    </row>
    <row r="28" spans="1:20" ht="15.75" customHeight="1" x14ac:dyDescent="0.25">
      <c r="B28" s="181"/>
      <c r="C28" s="59" t="s">
        <v>57</v>
      </c>
      <c r="D28" s="186">
        <f>SUM(F17:I20)</f>
        <v>2</v>
      </c>
      <c r="E28" s="187"/>
      <c r="F28" s="187"/>
      <c r="G28" s="187"/>
      <c r="H28" s="187"/>
      <c r="I28" s="187"/>
      <c r="J28" s="187"/>
      <c r="K28" s="187"/>
      <c r="L28" s="187"/>
      <c r="M28" s="188"/>
      <c r="P28" s="46"/>
      <c r="Q28" s="20"/>
      <c r="R28" s="47"/>
      <c r="S28" s="45"/>
      <c r="T28" s="45"/>
    </row>
    <row r="29" spans="1:20" ht="15.75" customHeight="1" thickBot="1" x14ac:dyDescent="0.3">
      <c r="B29" s="182"/>
      <c r="C29" s="60" t="s">
        <v>58</v>
      </c>
      <c r="D29" s="189">
        <f>SUM(F24:I26)</f>
        <v>6</v>
      </c>
      <c r="E29" s="190"/>
      <c r="F29" s="190"/>
      <c r="G29" s="190"/>
      <c r="H29" s="190"/>
      <c r="I29" s="190"/>
      <c r="J29" s="190"/>
      <c r="K29" s="190"/>
      <c r="L29" s="190"/>
      <c r="M29" s="191"/>
      <c r="P29" s="46"/>
      <c r="Q29" s="20"/>
      <c r="R29" s="47"/>
      <c r="S29" s="45"/>
      <c r="T29" s="45"/>
    </row>
    <row r="30" spans="1:20" ht="18" customHeight="1" x14ac:dyDescent="0.25">
      <c r="B30" s="13" t="s">
        <v>28</v>
      </c>
      <c r="C30" s="43"/>
      <c r="D30" s="35"/>
      <c r="E30" s="168" t="s">
        <v>29</v>
      </c>
      <c r="F30" s="168"/>
      <c r="G30" s="13"/>
      <c r="H30" s="44"/>
      <c r="I30" s="35"/>
      <c r="J30" s="169" t="s">
        <v>30</v>
      </c>
      <c r="K30" s="169"/>
      <c r="L30" s="169"/>
      <c r="M30" s="169"/>
      <c r="P30" s="22"/>
      <c r="Q30" s="20"/>
      <c r="R30" s="172"/>
      <c r="S30" s="172"/>
      <c r="T30" s="172"/>
    </row>
    <row r="31" spans="1:20" ht="15" customHeight="1" x14ac:dyDescent="0.25">
      <c r="B31" s="136" t="s">
        <v>19</v>
      </c>
      <c r="C31" s="136"/>
      <c r="D31" s="170" t="s">
        <v>69</v>
      </c>
      <c r="E31" s="170"/>
      <c r="F31" s="170"/>
      <c r="G31" s="170"/>
      <c r="H31" s="170"/>
      <c r="I31" s="170"/>
      <c r="J31" s="171" t="s">
        <v>70</v>
      </c>
      <c r="K31" s="171"/>
      <c r="L31" s="171"/>
      <c r="M31" s="171"/>
      <c r="P31" s="21"/>
      <c r="Q31" s="20"/>
      <c r="R31" s="21"/>
      <c r="S31" s="21"/>
      <c r="T31" s="21"/>
    </row>
    <row r="32" spans="1:20" ht="15" customHeight="1" x14ac:dyDescent="0.25">
      <c r="B32" s="35"/>
      <c r="C32" s="35"/>
      <c r="D32" s="35"/>
      <c r="E32" s="35"/>
      <c r="F32" s="35"/>
      <c r="G32" s="35"/>
      <c r="H32" s="35"/>
      <c r="I32" s="35"/>
      <c r="J32" s="35"/>
      <c r="K32" s="35"/>
      <c r="L32" s="35"/>
      <c r="P32" s="15"/>
      <c r="Q32" s="20"/>
      <c r="R32" s="21"/>
      <c r="S32" s="21"/>
      <c r="T32" s="21"/>
    </row>
    <row r="33" spans="2:20" x14ac:dyDescent="0.25">
      <c r="B33" s="35"/>
      <c r="C33" s="35"/>
      <c r="D33" s="35"/>
      <c r="E33" s="35"/>
      <c r="F33" s="35"/>
      <c r="G33" s="35"/>
      <c r="H33" s="35"/>
      <c r="I33" s="35"/>
      <c r="J33" s="35"/>
      <c r="K33" s="35"/>
      <c r="L33" s="35"/>
      <c r="P33" s="15"/>
      <c r="Q33" s="20"/>
      <c r="R33" s="21"/>
      <c r="S33" s="21"/>
      <c r="T33" s="21"/>
    </row>
    <row r="34" spans="2:20" x14ac:dyDescent="0.25">
      <c r="B34" s="35"/>
      <c r="C34" s="35"/>
      <c r="D34" s="35"/>
      <c r="E34" s="35"/>
      <c r="F34" s="35"/>
      <c r="G34" s="35"/>
      <c r="H34" s="35"/>
      <c r="I34" s="35"/>
      <c r="J34" s="35"/>
      <c r="K34" s="35"/>
      <c r="L34" s="35"/>
    </row>
    <row r="35" spans="2:20" x14ac:dyDescent="0.25">
      <c r="B35" s="35"/>
      <c r="C35" s="35"/>
      <c r="D35" s="35"/>
      <c r="E35" s="35"/>
      <c r="F35" s="35"/>
      <c r="G35" s="35"/>
      <c r="H35" s="35"/>
      <c r="I35" s="35"/>
      <c r="J35" s="35"/>
      <c r="K35" s="35"/>
      <c r="L35" s="35"/>
    </row>
    <row r="36" spans="2:20" x14ac:dyDescent="0.25">
      <c r="B36" s="35"/>
      <c r="C36" s="35"/>
      <c r="D36" s="35"/>
      <c r="E36" s="35"/>
      <c r="F36" s="35"/>
      <c r="G36" s="35"/>
      <c r="H36" s="35"/>
      <c r="I36" s="35"/>
      <c r="J36" s="35"/>
      <c r="K36" s="35"/>
      <c r="L36" s="35"/>
    </row>
    <row r="37" spans="2:20" x14ac:dyDescent="0.25">
      <c r="B37" s="35"/>
      <c r="C37" s="35"/>
      <c r="D37" s="35"/>
      <c r="E37" s="35"/>
      <c r="F37" s="35"/>
      <c r="G37" s="35"/>
      <c r="H37" s="35"/>
      <c r="I37" s="35"/>
      <c r="J37" s="35"/>
      <c r="K37" s="35"/>
      <c r="L37" s="35"/>
    </row>
    <row r="38" spans="2:20" x14ac:dyDescent="0.25">
      <c r="B38" s="35"/>
      <c r="C38" s="35"/>
      <c r="D38" s="35"/>
      <c r="E38" s="35"/>
      <c r="F38" s="35"/>
      <c r="G38" s="35"/>
      <c r="H38" s="35"/>
      <c r="I38" s="35"/>
      <c r="J38" s="35"/>
      <c r="K38" s="35"/>
      <c r="L38" s="35"/>
    </row>
    <row r="39" spans="2:20" ht="15" customHeight="1" x14ac:dyDescent="0.25">
      <c r="B39" s="35"/>
      <c r="C39" s="35"/>
      <c r="H39" s="6"/>
      <c r="I39" s="6"/>
      <c r="J39" s="35"/>
      <c r="K39" s="35"/>
      <c r="L39" s="35"/>
    </row>
    <row r="40" spans="2:20" ht="15" customHeight="1" x14ac:dyDescent="0.25">
      <c r="B40" s="35"/>
      <c r="C40" s="35"/>
      <c r="H40" s="6"/>
      <c r="I40" s="6"/>
      <c r="J40" s="35"/>
      <c r="K40" s="35"/>
      <c r="L40" s="35"/>
    </row>
    <row r="41" spans="2:20" x14ac:dyDescent="0.25">
      <c r="B41" s="35"/>
      <c r="C41" s="35"/>
      <c r="D41" s="35"/>
      <c r="E41" s="35"/>
      <c r="F41" s="35"/>
      <c r="G41" s="35"/>
      <c r="H41" s="35"/>
      <c r="I41" s="35"/>
      <c r="J41" s="35"/>
      <c r="K41" s="35"/>
      <c r="L41" s="35"/>
    </row>
    <row r="42" spans="2:20" x14ac:dyDescent="0.25">
      <c r="B42" s="35"/>
      <c r="C42" s="35"/>
      <c r="D42" s="35"/>
      <c r="E42" s="35"/>
      <c r="F42" s="35"/>
      <c r="G42" s="35"/>
      <c r="H42" s="35"/>
      <c r="I42" s="35"/>
      <c r="J42" s="35"/>
      <c r="K42" s="35"/>
      <c r="L42" s="35"/>
    </row>
    <row r="43" spans="2:20" x14ac:dyDescent="0.25">
      <c r="B43" s="35"/>
      <c r="C43" s="35"/>
      <c r="D43" s="35"/>
      <c r="E43" s="35"/>
      <c r="F43" s="35"/>
      <c r="G43" s="35"/>
      <c r="H43" s="35"/>
      <c r="I43" s="35"/>
      <c r="J43" s="35"/>
      <c r="K43" s="35"/>
      <c r="L43" s="35"/>
    </row>
    <row r="44" spans="2:20" x14ac:dyDescent="0.25">
      <c r="B44" s="35"/>
      <c r="C44" s="35"/>
      <c r="D44" s="35"/>
      <c r="E44" s="35"/>
      <c r="F44" s="35"/>
      <c r="G44" s="35"/>
      <c r="H44" s="35"/>
      <c r="I44" s="35"/>
      <c r="J44" s="35"/>
      <c r="K44" s="35"/>
      <c r="L44" s="35"/>
    </row>
    <row r="45" spans="2:20" x14ac:dyDescent="0.25">
      <c r="B45" s="35"/>
      <c r="C45" s="35"/>
      <c r="D45" s="35"/>
      <c r="E45" s="35"/>
      <c r="F45" s="35"/>
      <c r="G45" s="35"/>
      <c r="H45" s="35"/>
      <c r="I45" s="35"/>
      <c r="J45" s="35"/>
      <c r="K45" s="35"/>
      <c r="L45" s="35"/>
    </row>
    <row r="46" spans="2:20" x14ac:dyDescent="0.25">
      <c r="B46" s="35"/>
      <c r="C46" s="35"/>
      <c r="D46" s="35"/>
      <c r="E46" s="35"/>
      <c r="F46" s="35"/>
      <c r="G46" s="35"/>
      <c r="H46" s="35"/>
      <c r="I46" s="35"/>
      <c r="J46" s="35"/>
      <c r="K46" s="35"/>
      <c r="L46" s="35"/>
    </row>
    <row r="47" spans="2:20" x14ac:dyDescent="0.25">
      <c r="B47" s="35"/>
      <c r="C47" s="35"/>
      <c r="D47" s="35"/>
      <c r="E47" s="35"/>
      <c r="F47" s="35"/>
      <c r="G47" s="35"/>
      <c r="H47" s="35"/>
      <c r="I47" s="35"/>
      <c r="J47" s="35"/>
      <c r="K47" s="35"/>
      <c r="L47" s="35"/>
    </row>
    <row r="48" spans="2:20" x14ac:dyDescent="0.25">
      <c r="B48" s="35"/>
      <c r="C48" s="35"/>
      <c r="D48" s="35"/>
      <c r="E48" s="35"/>
      <c r="F48" s="35"/>
      <c r="G48" s="35"/>
      <c r="H48" s="35"/>
      <c r="I48" s="35"/>
      <c r="J48" s="35"/>
      <c r="K48" s="35"/>
      <c r="L48" s="35"/>
    </row>
    <row r="49" spans="2:12" x14ac:dyDescent="0.25">
      <c r="B49" s="35"/>
      <c r="C49" s="35"/>
      <c r="D49" s="35"/>
      <c r="E49" s="35"/>
      <c r="F49" s="35"/>
      <c r="G49" s="35"/>
      <c r="H49" s="35"/>
      <c r="I49" s="35"/>
      <c r="J49" s="35"/>
      <c r="K49" s="35"/>
      <c r="L49" s="35"/>
    </row>
    <row r="50" spans="2:12" x14ac:dyDescent="0.25">
      <c r="B50" s="35"/>
      <c r="C50" s="35"/>
      <c r="D50" s="35"/>
      <c r="I50" s="35"/>
      <c r="J50" s="35"/>
      <c r="K50" s="35"/>
      <c r="L50" s="35"/>
    </row>
    <row r="51" spans="2:12" x14ac:dyDescent="0.25">
      <c r="B51" s="35"/>
      <c r="C51" s="35"/>
      <c r="I51" s="35"/>
      <c r="J51" s="35"/>
      <c r="K51" s="35"/>
      <c r="L51" s="35"/>
    </row>
    <row r="52" spans="2:12" x14ac:dyDescent="0.25">
      <c r="B52" s="35"/>
      <c r="C52" s="35"/>
      <c r="H52" s="35"/>
      <c r="I52" s="35"/>
      <c r="J52" s="35"/>
      <c r="K52" s="35"/>
      <c r="L52" s="35"/>
    </row>
    <row r="53" spans="2:12" x14ac:dyDescent="0.25">
      <c r="B53" s="35"/>
      <c r="C53" s="35"/>
      <c r="D53" s="35"/>
      <c r="E53" s="35"/>
      <c r="F53" s="35"/>
      <c r="G53" s="35"/>
      <c r="H53" s="35"/>
      <c r="I53" s="35"/>
      <c r="J53" s="35"/>
      <c r="K53" s="35"/>
      <c r="L53" s="35"/>
    </row>
    <row r="54" spans="2:12" x14ac:dyDescent="0.25">
      <c r="B54" s="35"/>
      <c r="C54" s="35"/>
      <c r="D54" s="35"/>
      <c r="E54" s="35"/>
      <c r="F54" s="35"/>
      <c r="G54" s="35"/>
      <c r="H54" s="35"/>
      <c r="I54" s="35"/>
      <c r="J54" s="35"/>
      <c r="K54" s="35"/>
      <c r="L54" s="35"/>
    </row>
    <row r="55" spans="2:12" x14ac:dyDescent="0.25">
      <c r="B55" s="35"/>
      <c r="C55" s="35"/>
      <c r="H55" s="35"/>
      <c r="I55" s="35"/>
      <c r="J55" s="35"/>
      <c r="K55" s="35"/>
      <c r="L55" s="35"/>
    </row>
    <row r="56" spans="2:12" x14ac:dyDescent="0.25">
      <c r="B56" s="35"/>
      <c r="C56" s="35"/>
      <c r="D56" s="152" t="s">
        <v>20</v>
      </c>
      <c r="E56" s="152"/>
      <c r="F56" s="152"/>
      <c r="G56" s="152"/>
      <c r="H56" s="35"/>
      <c r="I56" s="35"/>
      <c r="J56" s="35"/>
      <c r="K56" s="35"/>
      <c r="L56" s="35"/>
    </row>
    <row r="57" spans="2:12" x14ac:dyDescent="0.25">
      <c r="B57" s="35"/>
      <c r="C57" s="35"/>
      <c r="D57" s="152" t="s">
        <v>21</v>
      </c>
      <c r="E57" s="152"/>
      <c r="F57" s="152"/>
      <c r="G57" s="152"/>
      <c r="H57" s="35"/>
      <c r="I57" s="35"/>
      <c r="J57" s="35"/>
      <c r="K57" s="35"/>
      <c r="L57" s="35"/>
    </row>
    <row r="58" spans="2:12" x14ac:dyDescent="0.25">
      <c r="B58" s="35"/>
      <c r="C58" s="35"/>
      <c r="D58" s="6"/>
      <c r="E58" s="6"/>
      <c r="F58" s="6"/>
      <c r="G58" s="6"/>
      <c r="H58" s="35"/>
      <c r="I58" s="35"/>
      <c r="J58" s="35"/>
      <c r="K58" s="35"/>
      <c r="L58" s="35"/>
    </row>
    <row r="59" spans="2:12" x14ac:dyDescent="0.25">
      <c r="B59" s="35"/>
      <c r="C59" s="35"/>
      <c r="D59" s="35"/>
      <c r="E59" s="35"/>
      <c r="F59" s="35"/>
      <c r="G59" s="35"/>
      <c r="H59" s="35"/>
      <c r="I59" s="35"/>
      <c r="J59" s="35"/>
      <c r="K59" s="35"/>
      <c r="L59" s="35"/>
    </row>
    <row r="60" spans="2:12" x14ac:dyDescent="0.25">
      <c r="B60" s="35"/>
      <c r="C60" s="35"/>
      <c r="D60" s="35"/>
      <c r="E60" s="152"/>
      <c r="F60" s="152"/>
      <c r="G60" s="152"/>
      <c r="H60" s="35"/>
      <c r="I60" s="35"/>
      <c r="J60" s="35"/>
      <c r="K60" s="35"/>
      <c r="L60" s="35"/>
    </row>
    <row r="61" spans="2:12" x14ac:dyDescent="0.25">
      <c r="B61" s="35"/>
      <c r="C61" s="35"/>
      <c r="D61" s="35"/>
      <c r="E61" s="152"/>
      <c r="F61" s="152"/>
      <c r="G61" s="152"/>
      <c r="H61" s="35"/>
      <c r="I61" s="35"/>
      <c r="J61" s="35"/>
      <c r="K61" s="35"/>
      <c r="L61" s="35"/>
    </row>
    <row r="62" spans="2:12" x14ac:dyDescent="0.25">
      <c r="B62" s="35"/>
      <c r="C62" s="35"/>
      <c r="D62" s="35"/>
      <c r="E62" s="35"/>
      <c r="F62" s="35"/>
      <c r="G62" s="35"/>
      <c r="H62" s="35"/>
      <c r="I62" s="35"/>
      <c r="J62" s="35"/>
      <c r="K62" s="35"/>
      <c r="L62" s="35"/>
    </row>
    <row r="63" spans="2:12" x14ac:dyDescent="0.25">
      <c r="B63" s="35"/>
      <c r="C63" s="35"/>
      <c r="D63" s="35"/>
      <c r="E63" s="35"/>
      <c r="F63" s="35"/>
      <c r="G63" s="35"/>
      <c r="H63" s="35"/>
      <c r="I63" s="35"/>
      <c r="J63" s="35"/>
      <c r="K63" s="35"/>
      <c r="L63" s="35"/>
    </row>
    <row r="64" spans="2:12" x14ac:dyDescent="0.25">
      <c r="B64" s="35"/>
      <c r="C64" s="35"/>
      <c r="D64" s="35"/>
      <c r="E64" s="35"/>
      <c r="F64" s="35"/>
      <c r="G64" s="35"/>
      <c r="H64" s="35"/>
      <c r="I64" s="35"/>
      <c r="J64" s="35"/>
      <c r="K64" s="35"/>
      <c r="L64" s="35"/>
    </row>
  </sheetData>
  <mergeCells count="78">
    <mergeCell ref="P1:T1"/>
    <mergeCell ref="B2:C2"/>
    <mergeCell ref="K2:L2"/>
    <mergeCell ref="P2:P8"/>
    <mergeCell ref="Q2:T8"/>
    <mergeCell ref="K3:L3"/>
    <mergeCell ref="K4:L4"/>
    <mergeCell ref="F6:I6"/>
    <mergeCell ref="J6:K6"/>
    <mergeCell ref="L6:M7"/>
    <mergeCell ref="A8:M8"/>
    <mergeCell ref="A6:A7"/>
    <mergeCell ref="B6:B7"/>
    <mergeCell ref="Q9:T15"/>
    <mergeCell ref="L10:M10"/>
    <mergeCell ref="L11:M11"/>
    <mergeCell ref="L12:M12"/>
    <mergeCell ref="L13:M13"/>
    <mergeCell ref="L14:M14"/>
    <mergeCell ref="L15:M15"/>
    <mergeCell ref="L9:M9"/>
    <mergeCell ref="P9:P15"/>
    <mergeCell ref="P16:P22"/>
    <mergeCell ref="Q16:T22"/>
    <mergeCell ref="D17:D18"/>
    <mergeCell ref="E17:E18"/>
    <mergeCell ref="F17:F18"/>
    <mergeCell ref="G17:G18"/>
    <mergeCell ref="H17:H18"/>
    <mergeCell ref="I17:I18"/>
    <mergeCell ref="J17:J18"/>
    <mergeCell ref="K17:K18"/>
    <mergeCell ref="L17:M18"/>
    <mergeCell ref="D19:D20"/>
    <mergeCell ref="E19:E20"/>
    <mergeCell ref="F19:F20"/>
    <mergeCell ref="G19:G20"/>
    <mergeCell ref="I19:I20"/>
    <mergeCell ref="P23:P26"/>
    <mergeCell ref="R23:T23"/>
    <mergeCell ref="L24:M24"/>
    <mergeCell ref="R24:T24"/>
    <mergeCell ref="L25:M25"/>
    <mergeCell ref="R25:T25"/>
    <mergeCell ref="L26:M26"/>
    <mergeCell ref="R26:T26"/>
    <mergeCell ref="R30:T30"/>
    <mergeCell ref="B31:C31"/>
    <mergeCell ref="D31:I31"/>
    <mergeCell ref="J31:M31"/>
    <mergeCell ref="B27:B29"/>
    <mergeCell ref="D27:M27"/>
    <mergeCell ref="D28:M28"/>
    <mergeCell ref="D29:M29"/>
    <mergeCell ref="E30:F30"/>
    <mergeCell ref="J30:M30"/>
    <mergeCell ref="E61:G61"/>
    <mergeCell ref="D56:G56"/>
    <mergeCell ref="D57:G57"/>
    <mergeCell ref="H19:H20"/>
    <mergeCell ref="A23:M23"/>
    <mergeCell ref="J19:J20"/>
    <mergeCell ref="K19:K20"/>
    <mergeCell ref="L19:M20"/>
    <mergeCell ref="A21:C22"/>
    <mergeCell ref="E21:E22"/>
    <mergeCell ref="J21:J22"/>
    <mergeCell ref="K21:K22"/>
    <mergeCell ref="C3:I3"/>
    <mergeCell ref="C4:I4"/>
    <mergeCell ref="D1:H1"/>
    <mergeCell ref="D2:H2"/>
    <mergeCell ref="E60:G60"/>
    <mergeCell ref="A16:M16"/>
    <mergeCell ref="C6:C7"/>
    <mergeCell ref="D6:D7"/>
    <mergeCell ref="E6:E7"/>
    <mergeCell ref="K1:L1"/>
  </mergeCells>
  <conditionalFormatting sqref="D5:D7 D9:D15 D17:D21 D26 D30 D41:D50 D53:D54 D56:D1048576 D32:D38">
    <cfRule type="cellIs" dxfId="115" priority="24" operator="equal">
      <formula>"S"</formula>
    </cfRule>
    <cfRule type="cellIs" dxfId="114" priority="25" operator="equal">
      <formula>"D"</formula>
    </cfRule>
    <cfRule type="cellIs" dxfId="113" priority="26" operator="equal">
      <formula>"C"</formula>
    </cfRule>
    <cfRule type="cellIs" dxfId="112" priority="27" operator="equal">
      <formula>"F"</formula>
    </cfRule>
  </conditionalFormatting>
  <conditionalFormatting sqref="D1:D2">
    <cfRule type="cellIs" dxfId="111" priority="20" operator="equal">
      <formula>"S"</formula>
    </cfRule>
    <cfRule type="cellIs" dxfId="110" priority="21" operator="equal">
      <formula>"D"</formula>
    </cfRule>
    <cfRule type="cellIs" dxfId="109" priority="22" operator="equal">
      <formula>"C"</formula>
    </cfRule>
    <cfRule type="cellIs" dxfId="108" priority="23" operator="equal">
      <formula>"F"</formula>
    </cfRule>
  </conditionalFormatting>
  <conditionalFormatting sqref="D31">
    <cfRule type="cellIs" dxfId="107" priority="16" operator="equal">
      <formula>"S"</formula>
    </cfRule>
    <cfRule type="cellIs" dxfId="106" priority="17" operator="equal">
      <formula>"D"</formula>
    </cfRule>
    <cfRule type="cellIs" dxfId="105" priority="18" operator="equal">
      <formula>"C"</formula>
    </cfRule>
    <cfRule type="cellIs" dxfId="104" priority="19" operator="equal">
      <formula>"F"</formula>
    </cfRule>
  </conditionalFormatting>
  <conditionalFormatting sqref="D24">
    <cfRule type="cellIs" dxfId="103" priority="12" operator="equal">
      <formula>"S"</formula>
    </cfRule>
    <cfRule type="cellIs" dxfId="102" priority="13" operator="equal">
      <formula>"D"</formula>
    </cfRule>
    <cfRule type="cellIs" dxfId="101" priority="14" operator="equal">
      <formula>"C"</formula>
    </cfRule>
    <cfRule type="cellIs" dxfId="100" priority="15" operator="equal">
      <formula>"F"</formula>
    </cfRule>
  </conditionalFormatting>
  <conditionalFormatting sqref="D25">
    <cfRule type="cellIs" dxfId="99" priority="2" operator="equal">
      <formula>"S"</formula>
    </cfRule>
    <cfRule type="cellIs" dxfId="98" priority="3" operator="equal">
      <formula>"D"</formula>
    </cfRule>
    <cfRule type="cellIs" dxfId="97" priority="4" operator="equal">
      <formula>"C"</formula>
    </cfRule>
    <cfRule type="cellIs" dxfId="96" priority="5" operator="equal">
      <formula>"F"</formula>
    </cfRule>
  </conditionalFormatting>
  <conditionalFormatting sqref="D25">
    <cfRule type="cellIs" dxfId="95" priority="1" operator="equal">
      <formula>"DS"</formula>
    </cfRule>
  </conditionalFormatting>
  <printOptions horizontalCentered="1" verticalCentered="1"/>
  <pageMargins left="0.15748031496062992" right="0.23622047244094491" top="0.43307086614173229" bottom="0.19685039370078741" header="0.31496062992125984" footer="0.15748031496062992"/>
  <pageSetup paperSize="9" fitToWidth="0" orientation="landscape" r:id="rId1"/>
  <ignoredErrors>
    <ignoredError sqref="J11:J13 J15 J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67E10-3EDB-4E4F-B6AC-D265473F933D}">
  <dimension ref="A1:T63"/>
  <sheetViews>
    <sheetView zoomScale="80" zoomScaleNormal="80" zoomScaleSheetLayoutView="70" workbookViewId="0">
      <selection activeCell="C3" sqref="C3:I4"/>
    </sheetView>
  </sheetViews>
  <sheetFormatPr defaultRowHeight="15" x14ac:dyDescent="0.25"/>
  <cols>
    <col min="1" max="1" width="4.7109375" style="8" customWidth="1"/>
    <col min="2" max="2" width="19.42578125" bestFit="1" customWidth="1"/>
    <col min="3" max="3" width="45.7109375" customWidth="1"/>
    <col min="4" max="4" width="10.42578125" customWidth="1"/>
    <col min="5" max="5" width="6" customWidth="1"/>
    <col min="6" max="6" width="7.5703125" customWidth="1"/>
    <col min="7" max="9" width="5.5703125" customWidth="1"/>
    <col min="10" max="10" width="16" customWidth="1"/>
    <col min="12" max="13" width="4.7109375" style="8" customWidth="1"/>
    <col min="20" max="20" width="10.140625" customWidth="1"/>
  </cols>
  <sheetData>
    <row r="1" spans="1:20" ht="57" customHeight="1" thickBot="1" x14ac:dyDescent="0.35">
      <c r="B1" s="29"/>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65</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27</v>
      </c>
      <c r="L3" s="136"/>
      <c r="P3" s="166"/>
      <c r="Q3" s="163"/>
      <c r="R3" s="163"/>
      <c r="S3" s="163"/>
      <c r="T3" s="164"/>
    </row>
    <row r="4" spans="1:20" ht="27.75" customHeight="1" x14ac:dyDescent="0.25">
      <c r="B4" s="9" t="s">
        <v>23</v>
      </c>
      <c r="C4" s="153" t="s">
        <v>197</v>
      </c>
      <c r="D4" s="153"/>
      <c r="E4" s="153"/>
      <c r="F4" s="153"/>
      <c r="G4" s="153"/>
      <c r="H4" s="153"/>
      <c r="I4" s="153"/>
      <c r="J4" s="10" t="s">
        <v>26</v>
      </c>
      <c r="K4" s="153" t="s">
        <v>27</v>
      </c>
      <c r="L4" s="153"/>
      <c r="P4" s="166"/>
      <c r="Q4" s="163"/>
      <c r="R4" s="163"/>
      <c r="S4" s="163"/>
      <c r="T4" s="164"/>
    </row>
    <row r="5" spans="1:20" s="54" customFormat="1" ht="12" thickBot="1" x14ac:dyDescent="0.25">
      <c r="A5" s="48"/>
      <c r="B5" s="49"/>
      <c r="C5" s="50"/>
      <c r="D5" s="50"/>
      <c r="E5" s="50"/>
      <c r="F5" s="50"/>
      <c r="G5" s="50"/>
      <c r="H5" s="51"/>
      <c r="I5" s="51"/>
      <c r="J5" s="52"/>
      <c r="K5" s="53"/>
      <c r="L5" s="50"/>
      <c r="M5" s="48"/>
      <c r="P5" s="166"/>
      <c r="Q5" s="163"/>
      <c r="R5" s="163"/>
      <c r="S5" s="163"/>
      <c r="T5" s="164"/>
    </row>
    <row r="6" spans="1:20" s="35" customFormat="1" ht="20.100000000000001" customHeight="1" x14ac:dyDescent="0.25">
      <c r="A6" s="178" t="s">
        <v>47</v>
      </c>
      <c r="B6" s="154" t="s">
        <v>2</v>
      </c>
      <c r="C6" s="154" t="s">
        <v>3</v>
      </c>
      <c r="D6" s="154" t="s">
        <v>15</v>
      </c>
      <c r="E6" s="156" t="s">
        <v>0</v>
      </c>
      <c r="F6" s="154" t="s">
        <v>1</v>
      </c>
      <c r="G6" s="154"/>
      <c r="H6" s="154"/>
      <c r="I6" s="154"/>
      <c r="J6" s="154" t="s">
        <v>9</v>
      </c>
      <c r="K6" s="154"/>
      <c r="L6" s="154" t="s">
        <v>8</v>
      </c>
      <c r="M6" s="202"/>
      <c r="P6" s="166"/>
      <c r="Q6" s="163"/>
      <c r="R6" s="163"/>
      <c r="S6" s="163"/>
      <c r="T6" s="164"/>
    </row>
    <row r="7" spans="1:20" x14ac:dyDescent="0.25">
      <c r="A7" s="179"/>
      <c r="B7" s="155"/>
      <c r="C7" s="155"/>
      <c r="D7" s="155"/>
      <c r="E7" s="157"/>
      <c r="F7" s="56" t="s">
        <v>4</v>
      </c>
      <c r="G7" s="56" t="s">
        <v>5</v>
      </c>
      <c r="H7" s="56" t="s">
        <v>6</v>
      </c>
      <c r="I7" s="56" t="s">
        <v>7</v>
      </c>
      <c r="J7" s="56" t="s">
        <v>22</v>
      </c>
      <c r="K7" s="56" t="s">
        <v>64</v>
      </c>
      <c r="L7" s="155"/>
      <c r="M7" s="203"/>
      <c r="P7" s="166"/>
      <c r="Q7" s="163"/>
      <c r="R7" s="163"/>
      <c r="S7" s="163"/>
      <c r="T7" s="164"/>
    </row>
    <row r="8" spans="1:20" ht="15.75" thickBot="1" x14ac:dyDescent="0.3">
      <c r="A8" s="195" t="s">
        <v>10</v>
      </c>
      <c r="B8" s="196"/>
      <c r="C8" s="196"/>
      <c r="D8" s="196"/>
      <c r="E8" s="196"/>
      <c r="F8" s="196"/>
      <c r="G8" s="196"/>
      <c r="H8" s="196"/>
      <c r="I8" s="196"/>
      <c r="J8" s="196"/>
      <c r="K8" s="196"/>
      <c r="L8" s="196"/>
      <c r="M8" s="197"/>
      <c r="P8" s="166"/>
      <c r="Q8" s="163"/>
      <c r="R8" s="163"/>
      <c r="S8" s="163"/>
      <c r="T8" s="164"/>
    </row>
    <row r="9" spans="1:20" ht="30" x14ac:dyDescent="0.25">
      <c r="A9" s="63">
        <v>1</v>
      </c>
      <c r="B9" s="95" t="s">
        <v>106</v>
      </c>
      <c r="C9" s="115" t="s">
        <v>227</v>
      </c>
      <c r="D9" s="40" t="s">
        <v>176</v>
      </c>
      <c r="E9" s="41">
        <v>4</v>
      </c>
      <c r="F9" s="95">
        <v>2</v>
      </c>
      <c r="G9" s="95"/>
      <c r="H9" s="95">
        <v>2</v>
      </c>
      <c r="I9" s="95"/>
      <c r="J9" s="32">
        <f>SUM(F9:I9)*14</f>
        <v>56</v>
      </c>
      <c r="K9" s="32">
        <f>E9*25-J9</f>
        <v>44</v>
      </c>
      <c r="L9" s="148" t="s">
        <v>14</v>
      </c>
      <c r="M9" s="149"/>
      <c r="P9" s="166">
        <v>2</v>
      </c>
      <c r="Q9" s="163" t="s">
        <v>41</v>
      </c>
      <c r="R9" s="163"/>
      <c r="S9" s="163"/>
      <c r="T9" s="164"/>
    </row>
    <row r="10" spans="1:20" x14ac:dyDescent="0.25">
      <c r="A10" s="61">
        <v>2</v>
      </c>
      <c r="B10" s="96" t="s">
        <v>107</v>
      </c>
      <c r="C10" s="114" t="s">
        <v>228</v>
      </c>
      <c r="D10" s="36" t="s">
        <v>176</v>
      </c>
      <c r="E10" s="38">
        <v>3</v>
      </c>
      <c r="F10" s="96">
        <v>2</v>
      </c>
      <c r="G10" s="96">
        <v>1</v>
      </c>
      <c r="H10" s="96"/>
      <c r="I10" s="96"/>
      <c r="J10" s="33">
        <f>SUM(F10:I10)*14</f>
        <v>42</v>
      </c>
      <c r="K10" s="33">
        <f>E10*25-J10</f>
        <v>33</v>
      </c>
      <c r="L10" s="141" t="s">
        <v>14</v>
      </c>
      <c r="M10" s="147"/>
      <c r="P10" s="166"/>
      <c r="Q10" s="163"/>
      <c r="R10" s="163"/>
      <c r="S10" s="163"/>
      <c r="T10" s="164"/>
    </row>
    <row r="11" spans="1:20" x14ac:dyDescent="0.25">
      <c r="A11" s="61">
        <v>3</v>
      </c>
      <c r="B11" s="96" t="s">
        <v>108</v>
      </c>
      <c r="C11" s="114" t="s">
        <v>229</v>
      </c>
      <c r="D11" s="36" t="s">
        <v>176</v>
      </c>
      <c r="E11" s="38">
        <v>4</v>
      </c>
      <c r="F11" s="96">
        <v>2</v>
      </c>
      <c r="G11" s="96">
        <v>1</v>
      </c>
      <c r="H11" s="96"/>
      <c r="I11" s="96"/>
      <c r="J11" s="33">
        <f>SUM(F11:I11)*14</f>
        <v>42</v>
      </c>
      <c r="K11" s="33">
        <f>E11*25-J11</f>
        <v>58</v>
      </c>
      <c r="L11" s="141" t="s">
        <v>14</v>
      </c>
      <c r="M11" s="147"/>
      <c r="P11" s="166"/>
      <c r="Q11" s="163"/>
      <c r="R11" s="163"/>
      <c r="S11" s="163"/>
      <c r="T11" s="164"/>
    </row>
    <row r="12" spans="1:20" x14ac:dyDescent="0.25">
      <c r="A12" s="61">
        <v>4</v>
      </c>
      <c r="B12" s="96" t="s">
        <v>109</v>
      </c>
      <c r="C12" s="93" t="s">
        <v>230</v>
      </c>
      <c r="D12" s="36" t="s">
        <v>4</v>
      </c>
      <c r="E12" s="38">
        <v>3</v>
      </c>
      <c r="F12" s="96"/>
      <c r="G12" s="96">
        <v>2</v>
      </c>
      <c r="H12" s="96"/>
      <c r="I12" s="96"/>
      <c r="J12" s="33">
        <f t="shared" ref="J12:J16" si="0">SUM(F12:I12)*14</f>
        <v>28</v>
      </c>
      <c r="K12" s="33">
        <f t="shared" ref="K12:K16" si="1">E12*25-J12</f>
        <v>47</v>
      </c>
      <c r="L12" s="141" t="s">
        <v>13</v>
      </c>
      <c r="M12" s="147"/>
      <c r="P12" s="166"/>
      <c r="Q12" s="163"/>
      <c r="R12" s="163"/>
      <c r="S12" s="163"/>
      <c r="T12" s="164"/>
    </row>
    <row r="13" spans="1:20" x14ac:dyDescent="0.25">
      <c r="A13" s="61">
        <v>5</v>
      </c>
      <c r="B13" s="96" t="s">
        <v>110</v>
      </c>
      <c r="C13" s="93" t="s">
        <v>231</v>
      </c>
      <c r="D13" s="36" t="s">
        <v>177</v>
      </c>
      <c r="E13" s="38">
        <v>3</v>
      </c>
      <c r="F13" s="96">
        <v>2</v>
      </c>
      <c r="G13" s="96"/>
      <c r="H13" s="96"/>
      <c r="I13" s="96">
        <v>1</v>
      </c>
      <c r="J13" s="33">
        <f t="shared" si="0"/>
        <v>42</v>
      </c>
      <c r="K13" s="33">
        <f t="shared" si="1"/>
        <v>33</v>
      </c>
      <c r="L13" s="141" t="s">
        <v>13</v>
      </c>
      <c r="M13" s="147"/>
      <c r="P13" s="166"/>
      <c r="Q13" s="163"/>
      <c r="R13" s="163"/>
      <c r="S13" s="163"/>
      <c r="T13" s="164"/>
    </row>
    <row r="14" spans="1:20" x14ac:dyDescent="0.25">
      <c r="A14" s="61">
        <v>6</v>
      </c>
      <c r="B14" s="96" t="s">
        <v>111</v>
      </c>
      <c r="C14" s="93" t="s">
        <v>232</v>
      </c>
      <c r="D14" s="36" t="s">
        <v>177</v>
      </c>
      <c r="E14" s="38">
        <v>4</v>
      </c>
      <c r="F14" s="96">
        <v>2</v>
      </c>
      <c r="G14" s="96">
        <v>1</v>
      </c>
      <c r="H14" s="96"/>
      <c r="I14" s="96"/>
      <c r="J14" s="96">
        <f t="shared" si="0"/>
        <v>42</v>
      </c>
      <c r="K14" s="96">
        <f t="shared" si="1"/>
        <v>58</v>
      </c>
      <c r="L14" s="141" t="s">
        <v>13</v>
      </c>
      <c r="M14" s="147"/>
      <c r="P14" s="166"/>
      <c r="Q14" s="163"/>
      <c r="R14" s="163"/>
      <c r="S14" s="163"/>
      <c r="T14" s="164"/>
    </row>
    <row r="15" spans="1:20" ht="30" x14ac:dyDescent="0.25">
      <c r="A15" s="61">
        <v>7</v>
      </c>
      <c r="B15" s="96" t="s">
        <v>112</v>
      </c>
      <c r="C15" s="93" t="s">
        <v>233</v>
      </c>
      <c r="D15" s="36" t="s">
        <v>177</v>
      </c>
      <c r="E15" s="38">
        <v>4</v>
      </c>
      <c r="F15" s="96">
        <v>2</v>
      </c>
      <c r="G15" s="96">
        <v>1</v>
      </c>
      <c r="H15" s="96"/>
      <c r="I15" s="96"/>
      <c r="J15" s="33">
        <f t="shared" si="0"/>
        <v>42</v>
      </c>
      <c r="K15" s="33">
        <f t="shared" si="1"/>
        <v>58</v>
      </c>
      <c r="L15" s="141" t="s">
        <v>14</v>
      </c>
      <c r="M15" s="147"/>
      <c r="P15" s="166"/>
      <c r="Q15" s="163"/>
      <c r="R15" s="163"/>
      <c r="S15" s="163"/>
      <c r="T15" s="164"/>
    </row>
    <row r="16" spans="1:20" ht="15.75" thickBot="1" x14ac:dyDescent="0.3">
      <c r="A16" s="62">
        <v>8</v>
      </c>
      <c r="B16" s="99" t="s">
        <v>113</v>
      </c>
      <c r="C16" s="94" t="s">
        <v>234</v>
      </c>
      <c r="D16" s="37" t="s">
        <v>11</v>
      </c>
      <c r="E16" s="39">
        <v>3</v>
      </c>
      <c r="F16" s="99">
        <v>1</v>
      </c>
      <c r="G16" s="99">
        <v>2</v>
      </c>
      <c r="H16" s="99"/>
      <c r="I16" s="99"/>
      <c r="J16" s="30">
        <f t="shared" si="0"/>
        <v>42</v>
      </c>
      <c r="K16" s="30">
        <f t="shared" si="1"/>
        <v>33</v>
      </c>
      <c r="L16" s="142" t="s">
        <v>14</v>
      </c>
      <c r="M16" s="167"/>
      <c r="P16" s="166"/>
      <c r="Q16" s="163"/>
      <c r="R16" s="163"/>
      <c r="S16" s="163"/>
      <c r="T16" s="164"/>
    </row>
    <row r="17" spans="1:20" ht="14.45" customHeight="1" thickBot="1" x14ac:dyDescent="0.3">
      <c r="A17" s="198" t="s">
        <v>12</v>
      </c>
      <c r="B17" s="199"/>
      <c r="C17" s="199"/>
      <c r="D17" s="199"/>
      <c r="E17" s="199"/>
      <c r="F17" s="199"/>
      <c r="G17" s="199"/>
      <c r="H17" s="199"/>
      <c r="I17" s="199"/>
      <c r="J17" s="199"/>
      <c r="K17" s="199"/>
      <c r="L17" s="199"/>
      <c r="M17" s="201"/>
      <c r="P17" s="166">
        <v>3</v>
      </c>
      <c r="Q17" s="163" t="s">
        <v>49</v>
      </c>
      <c r="R17" s="163"/>
      <c r="S17" s="163"/>
      <c r="T17" s="164"/>
    </row>
    <row r="18" spans="1:20" ht="15" hidden="1" customHeight="1" x14ac:dyDescent="0.25">
      <c r="A18" s="63"/>
      <c r="B18" s="64"/>
      <c r="C18" s="92"/>
      <c r="D18" s="204"/>
      <c r="E18" s="205"/>
      <c r="F18" s="148"/>
      <c r="G18" s="148"/>
      <c r="H18" s="148"/>
      <c r="I18" s="148"/>
      <c r="J18" s="148"/>
      <c r="K18" s="148"/>
      <c r="L18" s="148"/>
      <c r="M18" s="149"/>
      <c r="P18" s="166"/>
      <c r="Q18" s="163"/>
      <c r="R18" s="163"/>
      <c r="S18" s="163"/>
      <c r="T18" s="164"/>
    </row>
    <row r="19" spans="1:20" hidden="1" x14ac:dyDescent="0.25">
      <c r="A19" s="61"/>
      <c r="B19" s="57"/>
      <c r="C19" s="93"/>
      <c r="D19" s="137"/>
      <c r="E19" s="139"/>
      <c r="F19" s="141"/>
      <c r="G19" s="141"/>
      <c r="H19" s="141"/>
      <c r="I19" s="141"/>
      <c r="J19" s="141"/>
      <c r="K19" s="141"/>
      <c r="L19" s="141"/>
      <c r="M19" s="147"/>
      <c r="P19" s="166"/>
      <c r="Q19" s="163"/>
      <c r="R19" s="163"/>
      <c r="S19" s="163"/>
      <c r="T19" s="164"/>
    </row>
    <row r="20" spans="1:20" ht="30" x14ac:dyDescent="0.25">
      <c r="A20" s="61">
        <v>9</v>
      </c>
      <c r="B20" s="96" t="s">
        <v>114</v>
      </c>
      <c r="C20" s="93" t="s">
        <v>235</v>
      </c>
      <c r="D20" s="137" t="s">
        <v>177</v>
      </c>
      <c r="E20" s="139">
        <v>2</v>
      </c>
      <c r="F20" s="141"/>
      <c r="G20" s="141">
        <v>2</v>
      </c>
      <c r="H20" s="141"/>
      <c r="I20" s="141"/>
      <c r="J20" s="141">
        <f t="shared" ref="J20" si="2">SUM(F20:I20)*14</f>
        <v>28</v>
      </c>
      <c r="K20" s="141">
        <f t="shared" ref="K20" si="3">E20*25-J20</f>
        <v>22</v>
      </c>
      <c r="L20" s="141" t="s">
        <v>13</v>
      </c>
      <c r="M20" s="147"/>
      <c r="P20" s="166"/>
      <c r="Q20" s="163"/>
      <c r="R20" s="163"/>
      <c r="S20" s="163"/>
      <c r="T20" s="164"/>
    </row>
    <row r="21" spans="1:20" ht="15.75" thickBot="1" x14ac:dyDescent="0.3">
      <c r="A21" s="62">
        <v>10</v>
      </c>
      <c r="B21" s="96" t="s">
        <v>115</v>
      </c>
      <c r="C21" s="94" t="s">
        <v>236</v>
      </c>
      <c r="D21" s="138"/>
      <c r="E21" s="140"/>
      <c r="F21" s="142"/>
      <c r="G21" s="142"/>
      <c r="H21" s="142"/>
      <c r="I21" s="142"/>
      <c r="J21" s="142"/>
      <c r="K21" s="142"/>
      <c r="L21" s="142"/>
      <c r="M21" s="167"/>
      <c r="P21" s="166"/>
      <c r="Q21" s="163"/>
      <c r="R21" s="163"/>
      <c r="S21" s="163"/>
      <c r="T21" s="164"/>
    </row>
    <row r="22" spans="1:20" x14ac:dyDescent="0.25">
      <c r="A22" s="143" t="s">
        <v>34</v>
      </c>
      <c r="B22" s="144"/>
      <c r="C22" s="144"/>
      <c r="D22" s="25" t="s">
        <v>40</v>
      </c>
      <c r="E22" s="183">
        <f>SUM(E9:E21)</f>
        <v>30</v>
      </c>
      <c r="F22" s="27">
        <f>SUM(F9:F21)</f>
        <v>13</v>
      </c>
      <c r="G22" s="27">
        <f>SUM(G9:G21)</f>
        <v>10</v>
      </c>
      <c r="H22" s="27">
        <f>SUM(H9:H21)</f>
        <v>2</v>
      </c>
      <c r="I22" s="27">
        <f>SUM(I9:I21)</f>
        <v>1</v>
      </c>
      <c r="J22" s="184">
        <f>SUM(J8:J21)</f>
        <v>364</v>
      </c>
      <c r="K22" s="184">
        <f>SUM(K8:K21)</f>
        <v>386</v>
      </c>
      <c r="L22" s="27" t="s">
        <v>31</v>
      </c>
      <c r="M22" s="24" t="s">
        <v>59</v>
      </c>
      <c r="P22" s="166"/>
      <c r="Q22" s="163"/>
      <c r="R22" s="163"/>
      <c r="S22" s="163"/>
      <c r="T22" s="164"/>
    </row>
    <row r="23" spans="1:20" ht="15.75" thickBot="1" x14ac:dyDescent="0.3">
      <c r="A23" s="145"/>
      <c r="B23" s="146"/>
      <c r="C23" s="146"/>
      <c r="D23" s="26" t="s">
        <v>39</v>
      </c>
      <c r="E23" s="189"/>
      <c r="F23" s="28">
        <f>COUNT(F9:F21)</f>
        <v>7</v>
      </c>
      <c r="G23" s="28">
        <f>COUNT(G9:G21)</f>
        <v>7</v>
      </c>
      <c r="H23" s="28">
        <f>COUNT(H9:H21)</f>
        <v>1</v>
      </c>
      <c r="I23" s="28">
        <f>COUNT(I9:I21)</f>
        <v>1</v>
      </c>
      <c r="J23" s="190"/>
      <c r="K23" s="190"/>
      <c r="L23" s="30">
        <f>COUNTIF(L1:L22,"=E")</f>
        <v>5</v>
      </c>
      <c r="M23" s="31">
        <f>COUNTIF(L1:L22,"=V")</f>
        <v>4</v>
      </c>
      <c r="P23" s="166"/>
      <c r="Q23" s="163"/>
      <c r="R23" s="163"/>
      <c r="S23" s="163"/>
      <c r="T23" s="164"/>
    </row>
    <row r="24" spans="1:20" ht="15" customHeight="1" thickBot="1" x14ac:dyDescent="0.3">
      <c r="A24" s="192" t="s">
        <v>33</v>
      </c>
      <c r="B24" s="193"/>
      <c r="C24" s="193"/>
      <c r="D24" s="193"/>
      <c r="E24" s="193"/>
      <c r="F24" s="193"/>
      <c r="G24" s="193"/>
      <c r="H24" s="193"/>
      <c r="I24" s="193"/>
      <c r="J24" s="193"/>
      <c r="K24" s="193"/>
      <c r="L24" s="193"/>
      <c r="M24" s="194"/>
      <c r="P24" s="166">
        <v>4</v>
      </c>
      <c r="Q24" s="16" t="s">
        <v>11</v>
      </c>
      <c r="R24" s="173" t="s">
        <v>50</v>
      </c>
      <c r="S24" s="173"/>
      <c r="T24" s="174"/>
    </row>
    <row r="25" spans="1:20" ht="15" customHeight="1" thickBot="1" x14ac:dyDescent="0.3">
      <c r="A25" s="63">
        <v>11</v>
      </c>
      <c r="B25" s="103" t="s">
        <v>170</v>
      </c>
      <c r="C25" s="87" t="s">
        <v>167</v>
      </c>
      <c r="D25" s="103" t="s">
        <v>4</v>
      </c>
      <c r="E25" s="103">
        <v>5</v>
      </c>
      <c r="F25" s="103">
        <v>2</v>
      </c>
      <c r="G25" s="103">
        <v>2</v>
      </c>
      <c r="H25" s="103"/>
      <c r="I25" s="103"/>
      <c r="J25" s="110">
        <f t="shared" ref="J25" si="4">SUM(F25:I25)*14</f>
        <v>56</v>
      </c>
      <c r="K25" s="110">
        <f t="shared" ref="K25" si="5">E25*25-J25</f>
        <v>69</v>
      </c>
      <c r="L25" s="148" t="s">
        <v>14</v>
      </c>
      <c r="M25" s="149"/>
      <c r="P25" s="166"/>
      <c r="Q25" s="17" t="s">
        <v>17</v>
      </c>
      <c r="R25" s="173" t="s">
        <v>51</v>
      </c>
      <c r="S25" s="173"/>
      <c r="T25" s="174"/>
    </row>
    <row r="26" spans="1:20" ht="15.75" customHeight="1" x14ac:dyDescent="0.25">
      <c r="B26" s="180" t="s">
        <v>60</v>
      </c>
      <c r="C26" s="58" t="s">
        <v>56</v>
      </c>
      <c r="D26" s="183">
        <f>SUM(F9:I16)</f>
        <v>24</v>
      </c>
      <c r="E26" s="184"/>
      <c r="F26" s="184"/>
      <c r="G26" s="184"/>
      <c r="H26" s="184"/>
      <c r="I26" s="184"/>
      <c r="J26" s="184"/>
      <c r="K26" s="184"/>
      <c r="L26" s="184"/>
      <c r="M26" s="185"/>
      <c r="P26" s="46"/>
      <c r="Q26" s="20"/>
      <c r="R26" s="47"/>
      <c r="S26" s="45"/>
      <c r="T26" s="45"/>
    </row>
    <row r="27" spans="1:20" ht="15.75" customHeight="1" x14ac:dyDescent="0.25">
      <c r="B27" s="181"/>
      <c r="C27" s="59" t="s">
        <v>57</v>
      </c>
      <c r="D27" s="186">
        <f>SUM(F18:I21)</f>
        <v>2</v>
      </c>
      <c r="E27" s="187"/>
      <c r="F27" s="187"/>
      <c r="G27" s="187"/>
      <c r="H27" s="187"/>
      <c r="I27" s="187"/>
      <c r="J27" s="187"/>
      <c r="K27" s="187"/>
      <c r="L27" s="187"/>
      <c r="M27" s="188"/>
      <c r="P27" s="46"/>
      <c r="Q27" s="20"/>
      <c r="R27" s="47"/>
      <c r="S27" s="45"/>
      <c r="T27" s="45"/>
    </row>
    <row r="28" spans="1:20" ht="15.75" customHeight="1" thickBot="1" x14ac:dyDescent="0.3">
      <c r="B28" s="182"/>
      <c r="C28" s="60" t="s">
        <v>58</v>
      </c>
      <c r="D28" s="189">
        <f>SUM(F25:I25)</f>
        <v>4</v>
      </c>
      <c r="E28" s="190"/>
      <c r="F28" s="190"/>
      <c r="G28" s="190"/>
      <c r="H28" s="190"/>
      <c r="I28" s="190"/>
      <c r="J28" s="190"/>
      <c r="K28" s="190"/>
      <c r="L28" s="190"/>
      <c r="M28" s="191"/>
      <c r="P28" s="46"/>
      <c r="Q28" s="20"/>
      <c r="R28" s="47"/>
      <c r="S28" s="45"/>
      <c r="T28" s="45"/>
    </row>
    <row r="29" spans="1:20" ht="18" customHeight="1" x14ac:dyDescent="0.25">
      <c r="B29" s="13" t="s">
        <v>28</v>
      </c>
      <c r="C29" s="43"/>
      <c r="D29" s="35"/>
      <c r="E29" s="168" t="s">
        <v>29</v>
      </c>
      <c r="F29" s="168"/>
      <c r="G29" s="13"/>
      <c r="H29" s="44"/>
      <c r="I29" s="35"/>
      <c r="J29" s="169" t="s">
        <v>30</v>
      </c>
      <c r="K29" s="169"/>
      <c r="L29" s="169"/>
      <c r="M29" s="169"/>
      <c r="P29" s="22"/>
      <c r="Q29" s="20"/>
      <c r="R29" s="172"/>
      <c r="S29" s="172"/>
      <c r="T29" s="172"/>
    </row>
    <row r="30" spans="1:20" ht="15" customHeight="1" x14ac:dyDescent="0.25">
      <c r="B30" s="136" t="s">
        <v>19</v>
      </c>
      <c r="C30" s="136"/>
      <c r="D30" s="170" t="s">
        <v>69</v>
      </c>
      <c r="E30" s="170"/>
      <c r="F30" s="170"/>
      <c r="G30" s="170"/>
      <c r="H30" s="170"/>
      <c r="I30" s="170"/>
      <c r="J30" s="171" t="s">
        <v>70</v>
      </c>
      <c r="K30" s="171"/>
      <c r="L30" s="171"/>
      <c r="M30" s="171"/>
      <c r="P30" s="21"/>
      <c r="Q30" s="20"/>
      <c r="R30" s="21"/>
      <c r="S30" s="21"/>
      <c r="T30" s="21"/>
    </row>
    <row r="31" spans="1:20" ht="15" customHeight="1" x14ac:dyDescent="0.25">
      <c r="B31" s="35"/>
      <c r="C31" s="35"/>
      <c r="D31" s="35"/>
      <c r="E31" s="35"/>
      <c r="F31" s="35"/>
      <c r="G31" s="35"/>
      <c r="H31" s="35"/>
      <c r="I31" s="35"/>
      <c r="J31" s="35"/>
      <c r="K31" s="35"/>
      <c r="L31" s="35"/>
      <c r="P31" s="15"/>
      <c r="Q31" s="20"/>
      <c r="R31" s="21"/>
      <c r="S31" s="21"/>
      <c r="T31" s="21"/>
    </row>
    <row r="32" spans="1:20" x14ac:dyDescent="0.25">
      <c r="B32" s="35"/>
      <c r="C32" s="35"/>
      <c r="D32" s="35"/>
      <c r="E32" s="35"/>
      <c r="F32" s="35"/>
      <c r="G32" s="35"/>
      <c r="H32" s="35"/>
      <c r="I32" s="35"/>
      <c r="J32" s="35"/>
      <c r="K32" s="35"/>
      <c r="L32" s="35"/>
      <c r="P32" s="15"/>
      <c r="Q32" s="20"/>
      <c r="R32" s="21"/>
      <c r="S32" s="21"/>
      <c r="T32" s="21"/>
    </row>
    <row r="33" spans="2:12" x14ac:dyDescent="0.25">
      <c r="B33" s="35"/>
      <c r="C33" s="35"/>
      <c r="D33" s="35"/>
      <c r="E33" s="35"/>
      <c r="F33" s="35"/>
      <c r="G33" s="35"/>
      <c r="H33" s="35"/>
      <c r="I33" s="35"/>
      <c r="J33" s="35"/>
      <c r="K33" s="35"/>
      <c r="L33" s="35"/>
    </row>
    <row r="34" spans="2:12" x14ac:dyDescent="0.25">
      <c r="B34" s="35"/>
      <c r="C34" s="35"/>
      <c r="D34" s="35"/>
      <c r="E34" s="35"/>
      <c r="F34" s="35"/>
      <c r="G34" s="35"/>
      <c r="H34" s="35"/>
      <c r="I34" s="35"/>
      <c r="J34" s="35"/>
      <c r="K34" s="35"/>
      <c r="L34" s="35"/>
    </row>
    <row r="35" spans="2:12" x14ac:dyDescent="0.25">
      <c r="B35" s="35"/>
      <c r="C35" s="35"/>
      <c r="D35" s="35"/>
      <c r="E35" s="35"/>
      <c r="F35" s="35"/>
      <c r="G35" s="35"/>
      <c r="H35" s="35"/>
      <c r="I35" s="35"/>
      <c r="J35" s="35"/>
      <c r="K35" s="35"/>
      <c r="L35" s="35"/>
    </row>
    <row r="36" spans="2:12" x14ac:dyDescent="0.25">
      <c r="B36" s="35"/>
      <c r="C36" s="35"/>
      <c r="D36" s="35"/>
      <c r="E36" s="35"/>
      <c r="F36" s="35"/>
      <c r="G36" s="35"/>
      <c r="H36" s="35"/>
      <c r="I36" s="35"/>
      <c r="J36" s="35"/>
      <c r="K36" s="35"/>
      <c r="L36" s="35"/>
    </row>
    <row r="37" spans="2:12" x14ac:dyDescent="0.25">
      <c r="B37" s="35"/>
      <c r="C37" s="35"/>
      <c r="D37" s="35"/>
      <c r="E37" s="35"/>
      <c r="F37" s="35"/>
      <c r="G37" s="35"/>
      <c r="H37" s="35"/>
      <c r="I37" s="35"/>
      <c r="J37" s="35"/>
      <c r="K37" s="35"/>
      <c r="L37" s="35"/>
    </row>
    <row r="38" spans="2:12" ht="15" customHeight="1" x14ac:dyDescent="0.25">
      <c r="B38" s="35"/>
      <c r="C38" s="35"/>
      <c r="H38" s="6"/>
      <c r="I38" s="6"/>
      <c r="J38" s="35"/>
      <c r="K38" s="35"/>
      <c r="L38" s="35"/>
    </row>
    <row r="39" spans="2:12" ht="15" customHeight="1" x14ac:dyDescent="0.25">
      <c r="B39" s="35"/>
      <c r="C39" s="35"/>
      <c r="H39" s="6"/>
      <c r="I39" s="6"/>
      <c r="J39" s="35"/>
      <c r="K39" s="35"/>
      <c r="L39" s="35"/>
    </row>
    <row r="40" spans="2:12" x14ac:dyDescent="0.25">
      <c r="B40" s="35"/>
      <c r="C40" s="35"/>
      <c r="D40" s="35"/>
      <c r="E40" s="35"/>
      <c r="F40" s="35"/>
      <c r="G40" s="35"/>
      <c r="H40" s="35"/>
      <c r="I40" s="35"/>
      <c r="J40" s="35"/>
      <c r="K40" s="35"/>
      <c r="L40" s="35"/>
    </row>
    <row r="41" spans="2:12" x14ac:dyDescent="0.25">
      <c r="B41" s="35"/>
      <c r="C41" s="35"/>
      <c r="D41" s="35"/>
      <c r="E41" s="35"/>
      <c r="F41" s="35"/>
      <c r="G41" s="35"/>
      <c r="H41" s="35"/>
      <c r="I41" s="35"/>
      <c r="J41" s="35"/>
      <c r="K41" s="35"/>
      <c r="L41" s="35"/>
    </row>
    <row r="42" spans="2:12" x14ac:dyDescent="0.25">
      <c r="B42" s="35"/>
      <c r="C42" s="35"/>
      <c r="D42" s="35"/>
      <c r="E42" s="35"/>
      <c r="F42" s="35"/>
      <c r="G42" s="35"/>
      <c r="H42" s="35"/>
      <c r="I42" s="35"/>
      <c r="J42" s="35"/>
      <c r="K42" s="35"/>
      <c r="L42" s="35"/>
    </row>
    <row r="43" spans="2:12" x14ac:dyDescent="0.25">
      <c r="B43" s="35"/>
      <c r="C43" s="35"/>
      <c r="D43" s="35"/>
      <c r="E43" s="35"/>
      <c r="F43" s="35"/>
      <c r="G43" s="35"/>
      <c r="H43" s="35"/>
      <c r="I43" s="35"/>
      <c r="J43" s="35"/>
      <c r="K43" s="35"/>
      <c r="L43" s="35"/>
    </row>
    <row r="44" spans="2:12" x14ac:dyDescent="0.25">
      <c r="B44" s="35"/>
      <c r="C44" s="35"/>
      <c r="D44" s="35"/>
      <c r="E44" s="35"/>
      <c r="F44" s="35"/>
      <c r="G44" s="35"/>
      <c r="H44" s="35"/>
      <c r="I44" s="35"/>
      <c r="J44" s="35"/>
      <c r="K44" s="35"/>
      <c r="L44" s="35"/>
    </row>
    <row r="45" spans="2:12" x14ac:dyDescent="0.25">
      <c r="B45" s="35"/>
      <c r="C45" s="35"/>
      <c r="D45" s="35"/>
      <c r="E45" s="35"/>
      <c r="F45" s="35"/>
      <c r="G45" s="35"/>
      <c r="H45" s="35"/>
      <c r="I45" s="35"/>
      <c r="J45" s="35"/>
      <c r="K45" s="35"/>
      <c r="L45" s="35"/>
    </row>
    <row r="46" spans="2:12" x14ac:dyDescent="0.25">
      <c r="B46" s="35"/>
      <c r="C46" s="35"/>
      <c r="D46" s="35"/>
      <c r="E46" s="35"/>
      <c r="F46" s="35"/>
      <c r="G46" s="35"/>
      <c r="H46" s="35"/>
      <c r="I46" s="35"/>
      <c r="J46" s="35"/>
      <c r="K46" s="35"/>
      <c r="L46" s="35"/>
    </row>
    <row r="47" spans="2:12" x14ac:dyDescent="0.25">
      <c r="B47" s="35"/>
      <c r="C47" s="35"/>
      <c r="D47" s="35"/>
      <c r="E47" s="35"/>
      <c r="F47" s="35"/>
      <c r="G47" s="35"/>
      <c r="H47" s="35"/>
      <c r="I47" s="35"/>
      <c r="J47" s="35"/>
      <c r="K47" s="35"/>
      <c r="L47" s="35"/>
    </row>
    <row r="48" spans="2:12" x14ac:dyDescent="0.25">
      <c r="B48" s="35"/>
      <c r="C48" s="35"/>
      <c r="D48" s="35"/>
      <c r="E48" s="35"/>
      <c r="F48" s="35"/>
      <c r="G48" s="35"/>
      <c r="H48" s="35"/>
      <c r="I48" s="35"/>
      <c r="J48" s="35"/>
      <c r="K48" s="35"/>
      <c r="L48" s="35"/>
    </row>
    <row r="49" spans="2:12" x14ac:dyDescent="0.25">
      <c r="B49" s="35"/>
      <c r="C49" s="35"/>
      <c r="D49" s="35"/>
      <c r="E49" s="35"/>
      <c r="F49" s="35"/>
      <c r="G49" s="35"/>
      <c r="H49" s="35"/>
      <c r="I49" s="35"/>
      <c r="J49" s="35"/>
      <c r="K49" s="35"/>
      <c r="L49" s="35"/>
    </row>
    <row r="50" spans="2:12" x14ac:dyDescent="0.25">
      <c r="B50" s="35"/>
      <c r="C50" s="35"/>
      <c r="H50" s="35"/>
      <c r="I50" s="35"/>
      <c r="J50" s="35"/>
      <c r="K50" s="35"/>
      <c r="L50" s="35"/>
    </row>
    <row r="51" spans="2:12" x14ac:dyDescent="0.25">
      <c r="B51" s="35"/>
      <c r="C51" s="35"/>
      <c r="H51" s="35"/>
      <c r="I51" s="35"/>
      <c r="J51" s="35"/>
      <c r="K51" s="35"/>
      <c r="L51" s="35"/>
    </row>
    <row r="52" spans="2:12" x14ac:dyDescent="0.25">
      <c r="B52" s="35"/>
      <c r="C52" s="35"/>
      <c r="H52" s="35"/>
      <c r="I52" s="35"/>
      <c r="J52" s="35"/>
      <c r="K52" s="35"/>
      <c r="L52" s="35"/>
    </row>
    <row r="53" spans="2:12" x14ac:dyDescent="0.25">
      <c r="B53" s="35"/>
      <c r="C53" s="35"/>
      <c r="D53" s="35"/>
      <c r="E53" s="35"/>
      <c r="F53" s="35"/>
      <c r="G53" s="35"/>
      <c r="H53" s="35"/>
      <c r="I53" s="35"/>
      <c r="J53" s="35"/>
      <c r="K53" s="35"/>
      <c r="L53" s="35"/>
    </row>
    <row r="54" spans="2:12" x14ac:dyDescent="0.25">
      <c r="B54" s="35"/>
      <c r="C54" s="35"/>
      <c r="H54" s="35"/>
      <c r="I54" s="35"/>
      <c r="J54" s="35"/>
      <c r="K54" s="35"/>
      <c r="L54" s="35"/>
    </row>
    <row r="55" spans="2:12" x14ac:dyDescent="0.25">
      <c r="B55" s="35"/>
      <c r="C55" s="35"/>
      <c r="D55" s="152" t="s">
        <v>20</v>
      </c>
      <c r="E55" s="152"/>
      <c r="F55" s="152"/>
      <c r="G55" s="152"/>
      <c r="H55" s="35"/>
      <c r="I55" s="35"/>
      <c r="J55" s="35"/>
      <c r="K55" s="35"/>
      <c r="L55" s="35"/>
    </row>
    <row r="56" spans="2:12" x14ac:dyDescent="0.25">
      <c r="B56" s="35"/>
      <c r="C56" s="35"/>
      <c r="D56" s="152" t="s">
        <v>21</v>
      </c>
      <c r="E56" s="152"/>
      <c r="F56" s="152"/>
      <c r="G56" s="152"/>
      <c r="H56" s="35"/>
      <c r="I56" s="35"/>
      <c r="J56" s="35"/>
      <c r="K56" s="35"/>
      <c r="L56" s="35"/>
    </row>
    <row r="57" spans="2:12" x14ac:dyDescent="0.25">
      <c r="B57" s="35"/>
      <c r="C57" s="35"/>
      <c r="D57" s="6"/>
      <c r="E57" s="6"/>
      <c r="F57" s="6"/>
      <c r="G57" s="6"/>
      <c r="H57" s="35"/>
      <c r="I57" s="35"/>
      <c r="J57" s="35"/>
      <c r="K57" s="35"/>
      <c r="L57" s="35"/>
    </row>
    <row r="58" spans="2:12" x14ac:dyDescent="0.25">
      <c r="B58" s="35"/>
      <c r="C58" s="35"/>
      <c r="D58" s="35"/>
      <c r="E58" s="35"/>
      <c r="F58" s="35"/>
      <c r="G58" s="35"/>
      <c r="H58" s="35"/>
      <c r="I58" s="35"/>
      <c r="J58" s="35"/>
      <c r="K58" s="35"/>
      <c r="L58" s="35"/>
    </row>
    <row r="59" spans="2:12" x14ac:dyDescent="0.25">
      <c r="B59" s="35"/>
      <c r="C59" s="35"/>
      <c r="D59" s="35"/>
      <c r="E59" s="152"/>
      <c r="F59" s="152"/>
      <c r="G59" s="152"/>
      <c r="H59" s="35"/>
      <c r="I59" s="35"/>
      <c r="J59" s="35"/>
      <c r="K59" s="35"/>
      <c r="L59" s="35"/>
    </row>
    <row r="60" spans="2:12" x14ac:dyDescent="0.25">
      <c r="B60" s="35"/>
      <c r="C60" s="35"/>
      <c r="D60" s="35"/>
      <c r="E60" s="152"/>
      <c r="F60" s="152"/>
      <c r="G60" s="152"/>
      <c r="H60" s="35"/>
      <c r="I60" s="35"/>
      <c r="J60" s="35"/>
      <c r="K60" s="35"/>
      <c r="L60" s="35"/>
    </row>
    <row r="61" spans="2:12" x14ac:dyDescent="0.25">
      <c r="B61" s="35"/>
      <c r="C61" s="35"/>
      <c r="D61" s="35"/>
      <c r="E61" s="35"/>
      <c r="F61" s="35"/>
      <c r="G61" s="35"/>
      <c r="H61" s="35"/>
      <c r="I61" s="35"/>
      <c r="J61" s="35"/>
      <c r="K61" s="35"/>
      <c r="L61" s="35"/>
    </row>
    <row r="62" spans="2:12" x14ac:dyDescent="0.25">
      <c r="B62" s="35"/>
      <c r="C62" s="35"/>
      <c r="D62" s="35"/>
      <c r="E62" s="35"/>
      <c r="F62" s="35"/>
      <c r="G62" s="35"/>
      <c r="H62" s="35"/>
      <c r="I62" s="35"/>
      <c r="J62" s="35"/>
      <c r="K62" s="35"/>
      <c r="L62" s="35"/>
    </row>
    <row r="63" spans="2:12" x14ac:dyDescent="0.25">
      <c r="B63" s="35"/>
      <c r="C63" s="35"/>
      <c r="D63" s="35"/>
      <c r="E63" s="35"/>
      <c r="F63" s="35"/>
      <c r="G63" s="35"/>
      <c r="H63" s="35"/>
      <c r="I63" s="35"/>
      <c r="J63" s="35"/>
      <c r="K63" s="35"/>
      <c r="L63" s="35"/>
    </row>
  </sheetData>
  <mergeCells count="75">
    <mergeCell ref="B2:C2"/>
    <mergeCell ref="K2:L2"/>
    <mergeCell ref="P2:P8"/>
    <mergeCell ref="Q2:T8"/>
    <mergeCell ref="K3:L3"/>
    <mergeCell ref="K4:L4"/>
    <mergeCell ref="F6:I6"/>
    <mergeCell ref="J6:K6"/>
    <mergeCell ref="L6:M7"/>
    <mergeCell ref="A8:M8"/>
    <mergeCell ref="A6:A7"/>
    <mergeCell ref="B6:B7"/>
    <mergeCell ref="D6:D7"/>
    <mergeCell ref="E6:E7"/>
    <mergeCell ref="L9:M9"/>
    <mergeCell ref="P9:P16"/>
    <mergeCell ref="K1:L1"/>
    <mergeCell ref="P1:T1"/>
    <mergeCell ref="Q9:T16"/>
    <mergeCell ref="L10:M10"/>
    <mergeCell ref="L11:M11"/>
    <mergeCell ref="L12:M12"/>
    <mergeCell ref="L13:M13"/>
    <mergeCell ref="L14:M14"/>
    <mergeCell ref="L15:M15"/>
    <mergeCell ref="L16:M16"/>
    <mergeCell ref="P24:P25"/>
    <mergeCell ref="R24:T24"/>
    <mergeCell ref="L25:M25"/>
    <mergeCell ref="R25:T25"/>
    <mergeCell ref="P17:P23"/>
    <mergeCell ref="Q17:T23"/>
    <mergeCell ref="L18:M19"/>
    <mergeCell ref="R29:T29"/>
    <mergeCell ref="B30:C30"/>
    <mergeCell ref="D30:I30"/>
    <mergeCell ref="J30:M30"/>
    <mergeCell ref="B26:B28"/>
    <mergeCell ref="D26:M26"/>
    <mergeCell ref="D27:M27"/>
    <mergeCell ref="D28:M28"/>
    <mergeCell ref="E29:F29"/>
    <mergeCell ref="J29:M29"/>
    <mergeCell ref="E60:G60"/>
    <mergeCell ref="D55:G55"/>
    <mergeCell ref="D56:G56"/>
    <mergeCell ref="H20:H21"/>
    <mergeCell ref="A24:M24"/>
    <mergeCell ref="J20:J21"/>
    <mergeCell ref="K20:K21"/>
    <mergeCell ref="L20:M21"/>
    <mergeCell ref="A22:C23"/>
    <mergeCell ref="E22:E23"/>
    <mergeCell ref="J22:J23"/>
    <mergeCell ref="K22:K23"/>
    <mergeCell ref="D20:D21"/>
    <mergeCell ref="E20:E21"/>
    <mergeCell ref="F20:F21"/>
    <mergeCell ref="G20:G21"/>
    <mergeCell ref="C3:I3"/>
    <mergeCell ref="C4:I4"/>
    <mergeCell ref="D1:H1"/>
    <mergeCell ref="D2:H2"/>
    <mergeCell ref="E59:G59"/>
    <mergeCell ref="A17:M17"/>
    <mergeCell ref="D18:D19"/>
    <mergeCell ref="E18:E19"/>
    <mergeCell ref="F18:F19"/>
    <mergeCell ref="G18:G19"/>
    <mergeCell ref="H18:H19"/>
    <mergeCell ref="I18:I19"/>
    <mergeCell ref="J18:J19"/>
    <mergeCell ref="K18:K19"/>
    <mergeCell ref="I20:I21"/>
    <mergeCell ref="C6:C7"/>
  </mergeCells>
  <conditionalFormatting sqref="D5:D7 D9:D16 D18:D19 D29 D40:D49 D53 D55:D1048576 D31:D37 D22">
    <cfRule type="cellIs" dxfId="94" priority="24" operator="equal">
      <formula>"S"</formula>
    </cfRule>
    <cfRule type="cellIs" dxfId="93" priority="25" operator="equal">
      <formula>"D"</formula>
    </cfRule>
    <cfRule type="cellIs" dxfId="92" priority="26" operator="equal">
      <formula>"C"</formula>
    </cfRule>
    <cfRule type="cellIs" dxfId="91" priority="27" operator="equal">
      <formula>"F"</formula>
    </cfRule>
  </conditionalFormatting>
  <conditionalFormatting sqref="D1:D2">
    <cfRule type="cellIs" dxfId="90" priority="20" operator="equal">
      <formula>"S"</formula>
    </cfRule>
    <cfRule type="cellIs" dxfId="89" priority="21" operator="equal">
      <formula>"D"</formula>
    </cfRule>
    <cfRule type="cellIs" dxfId="88" priority="22" operator="equal">
      <formula>"C"</formula>
    </cfRule>
    <cfRule type="cellIs" dxfId="87" priority="23" operator="equal">
      <formula>"F"</formula>
    </cfRule>
  </conditionalFormatting>
  <conditionalFormatting sqref="D30">
    <cfRule type="cellIs" dxfId="86" priority="16" operator="equal">
      <formula>"S"</formula>
    </cfRule>
    <cfRule type="cellIs" dxfId="85" priority="17" operator="equal">
      <formula>"D"</formula>
    </cfRule>
    <cfRule type="cellIs" dxfId="84" priority="18" operator="equal">
      <formula>"C"</formula>
    </cfRule>
    <cfRule type="cellIs" dxfId="83" priority="19" operator="equal">
      <formula>"F"</formula>
    </cfRule>
  </conditionalFormatting>
  <conditionalFormatting sqref="D20:D21">
    <cfRule type="cellIs" dxfId="82" priority="12" operator="equal">
      <formula>"S"</formula>
    </cfRule>
    <cfRule type="cellIs" dxfId="81" priority="13" operator="equal">
      <formula>"D"</formula>
    </cfRule>
    <cfRule type="cellIs" dxfId="80" priority="14" operator="equal">
      <formula>"C"</formula>
    </cfRule>
    <cfRule type="cellIs" dxfId="79" priority="15" operator="equal">
      <formula>"F"</formula>
    </cfRule>
  </conditionalFormatting>
  <conditionalFormatting sqref="D25">
    <cfRule type="cellIs" dxfId="78" priority="2" operator="equal">
      <formula>"S"</formula>
    </cfRule>
    <cfRule type="cellIs" dxfId="77" priority="3" operator="equal">
      <formula>"D"</formula>
    </cfRule>
    <cfRule type="cellIs" dxfId="76" priority="4" operator="equal">
      <formula>"C"</formula>
    </cfRule>
    <cfRule type="cellIs" dxfId="75" priority="5" operator="equal">
      <formula>"F"</formula>
    </cfRule>
  </conditionalFormatting>
  <conditionalFormatting sqref="D25">
    <cfRule type="cellIs" dxfId="74" priority="1" operator="equal">
      <formula>"DS"</formula>
    </cfRule>
  </conditionalFormatting>
  <printOptions horizontalCentered="1" verticalCentered="1"/>
  <pageMargins left="0.15748031496062992" right="0.23622047244094491" top="0.43307086614173229" bottom="0.19685039370078741" header="0.31496062992125984" footer="0.15748031496062992"/>
  <pageSetup paperSize="9" fitToWidth="0" orientation="landscape" r:id="rId1"/>
  <ignoredErrors>
    <ignoredError sqref="J11:J13 J15 J2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DB15-9DB4-4C0B-BD11-D797FF2CC990}">
  <dimension ref="A1:T65"/>
  <sheetViews>
    <sheetView zoomScale="80" zoomScaleNormal="80" zoomScaleSheetLayoutView="70" workbookViewId="0">
      <selection activeCell="C3" sqref="C3:I4"/>
    </sheetView>
  </sheetViews>
  <sheetFormatPr defaultRowHeight="15" x14ac:dyDescent="0.25"/>
  <cols>
    <col min="1" max="1" width="4.7109375" style="8" customWidth="1"/>
    <col min="2" max="2" width="19.42578125" bestFit="1" customWidth="1"/>
    <col min="3" max="3" width="45.7109375" customWidth="1"/>
    <col min="4" max="4" width="10.42578125" customWidth="1"/>
    <col min="5" max="5" width="6" customWidth="1"/>
    <col min="6" max="6" width="7.5703125" customWidth="1"/>
    <col min="7" max="9" width="5.5703125" customWidth="1"/>
    <col min="10" max="10" width="16" customWidth="1"/>
    <col min="12" max="13" width="4.7109375" style="8" customWidth="1"/>
    <col min="20" max="20" width="10.140625" customWidth="1"/>
  </cols>
  <sheetData>
    <row r="1" spans="1:20" ht="57" customHeight="1" thickBot="1" x14ac:dyDescent="0.35">
      <c r="B1" s="29"/>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45</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42</v>
      </c>
      <c r="L3" s="136"/>
      <c r="P3" s="166"/>
      <c r="Q3" s="163"/>
      <c r="R3" s="163"/>
      <c r="S3" s="163"/>
      <c r="T3" s="164"/>
    </row>
    <row r="4" spans="1:20" ht="27.75" customHeight="1" x14ac:dyDescent="0.25">
      <c r="B4" s="9" t="s">
        <v>23</v>
      </c>
      <c r="C4" s="153" t="s">
        <v>197</v>
      </c>
      <c r="D4" s="153"/>
      <c r="E4" s="153"/>
      <c r="F4" s="153"/>
      <c r="G4" s="153"/>
      <c r="H4" s="153"/>
      <c r="I4" s="153"/>
      <c r="J4" s="10" t="s">
        <v>26</v>
      </c>
      <c r="K4" s="153" t="s">
        <v>35</v>
      </c>
      <c r="L4" s="153"/>
      <c r="P4" s="166"/>
      <c r="Q4" s="163"/>
      <c r="R4" s="163"/>
      <c r="S4" s="163"/>
      <c r="T4" s="164"/>
    </row>
    <row r="5" spans="1:20" s="54" customFormat="1" ht="12" thickBot="1" x14ac:dyDescent="0.25">
      <c r="A5" s="48"/>
      <c r="B5" s="49"/>
      <c r="C5" s="50"/>
      <c r="D5" s="50"/>
      <c r="E5" s="50"/>
      <c r="F5" s="50"/>
      <c r="G5" s="50"/>
      <c r="H5" s="51"/>
      <c r="I5" s="51"/>
      <c r="J5" s="52"/>
      <c r="K5" s="53"/>
      <c r="L5" s="50"/>
      <c r="M5" s="48"/>
      <c r="P5" s="166"/>
      <c r="Q5" s="163"/>
      <c r="R5" s="163"/>
      <c r="S5" s="163"/>
      <c r="T5" s="164"/>
    </row>
    <row r="6" spans="1:20" s="35" customFormat="1" ht="20.100000000000001" customHeight="1" x14ac:dyDescent="0.25">
      <c r="A6" s="178" t="s">
        <v>47</v>
      </c>
      <c r="B6" s="154" t="s">
        <v>2</v>
      </c>
      <c r="C6" s="154" t="s">
        <v>3</v>
      </c>
      <c r="D6" s="154" t="s">
        <v>15</v>
      </c>
      <c r="E6" s="156" t="s">
        <v>0</v>
      </c>
      <c r="F6" s="154" t="s">
        <v>1</v>
      </c>
      <c r="G6" s="154"/>
      <c r="H6" s="154"/>
      <c r="I6" s="154"/>
      <c r="J6" s="154" t="s">
        <v>9</v>
      </c>
      <c r="K6" s="154"/>
      <c r="L6" s="154" t="s">
        <v>8</v>
      </c>
      <c r="M6" s="202"/>
      <c r="P6" s="166"/>
      <c r="Q6" s="163"/>
      <c r="R6" s="163"/>
      <c r="S6" s="163"/>
      <c r="T6" s="164"/>
    </row>
    <row r="7" spans="1:20" x14ac:dyDescent="0.25">
      <c r="A7" s="179"/>
      <c r="B7" s="155"/>
      <c r="C7" s="155"/>
      <c r="D7" s="155"/>
      <c r="E7" s="157"/>
      <c r="F7" s="56" t="s">
        <v>4</v>
      </c>
      <c r="G7" s="56" t="s">
        <v>5</v>
      </c>
      <c r="H7" s="56" t="s">
        <v>6</v>
      </c>
      <c r="I7" s="56" t="s">
        <v>7</v>
      </c>
      <c r="J7" s="56" t="s">
        <v>22</v>
      </c>
      <c r="K7" s="56" t="s">
        <v>64</v>
      </c>
      <c r="L7" s="155"/>
      <c r="M7" s="203"/>
      <c r="P7" s="166"/>
      <c r="Q7" s="163"/>
      <c r="R7" s="163"/>
      <c r="S7" s="163"/>
      <c r="T7" s="164"/>
    </row>
    <row r="8" spans="1:20" ht="15.75" thickBot="1" x14ac:dyDescent="0.3">
      <c r="A8" s="195" t="s">
        <v>10</v>
      </c>
      <c r="B8" s="196"/>
      <c r="C8" s="196"/>
      <c r="D8" s="196"/>
      <c r="E8" s="196"/>
      <c r="F8" s="196"/>
      <c r="G8" s="196"/>
      <c r="H8" s="196"/>
      <c r="I8" s="196"/>
      <c r="J8" s="196"/>
      <c r="K8" s="196"/>
      <c r="L8" s="196"/>
      <c r="M8" s="197"/>
      <c r="P8" s="166"/>
      <c r="Q8" s="163"/>
      <c r="R8" s="163"/>
      <c r="S8" s="163"/>
      <c r="T8" s="164"/>
    </row>
    <row r="9" spans="1:20" x14ac:dyDescent="0.25">
      <c r="A9" s="63">
        <v>1</v>
      </c>
      <c r="B9" s="95" t="s">
        <v>116</v>
      </c>
      <c r="C9" s="92" t="s">
        <v>237</v>
      </c>
      <c r="D9" s="40" t="s">
        <v>179</v>
      </c>
      <c r="E9" s="41">
        <v>5</v>
      </c>
      <c r="F9" s="95">
        <v>3</v>
      </c>
      <c r="G9" s="95">
        <v>1</v>
      </c>
      <c r="H9" s="95">
        <v>1</v>
      </c>
      <c r="I9" s="95"/>
      <c r="J9" s="32">
        <f>SUM(F9:I9)*14</f>
        <v>70</v>
      </c>
      <c r="K9" s="32">
        <f>E9*25-J9</f>
        <v>55</v>
      </c>
      <c r="L9" s="148" t="s">
        <v>14</v>
      </c>
      <c r="M9" s="149"/>
      <c r="P9" s="166">
        <v>2</v>
      </c>
      <c r="Q9" s="163" t="s">
        <v>41</v>
      </c>
      <c r="R9" s="163"/>
      <c r="S9" s="163"/>
      <c r="T9" s="164"/>
    </row>
    <row r="10" spans="1:20" ht="30" customHeight="1" x14ac:dyDescent="0.25">
      <c r="A10" s="61">
        <v>2</v>
      </c>
      <c r="B10" s="96" t="s">
        <v>117</v>
      </c>
      <c r="C10" s="93" t="s">
        <v>238</v>
      </c>
      <c r="D10" s="36" t="s">
        <v>176</v>
      </c>
      <c r="E10" s="38">
        <v>5</v>
      </c>
      <c r="F10" s="96">
        <v>3</v>
      </c>
      <c r="G10" s="96">
        <v>1</v>
      </c>
      <c r="H10" s="96"/>
      <c r="I10" s="96"/>
      <c r="J10" s="33">
        <f>SUM(F10:I10)*14</f>
        <v>56</v>
      </c>
      <c r="K10" s="33">
        <f>E10*25-J10</f>
        <v>69</v>
      </c>
      <c r="L10" s="141" t="s">
        <v>14</v>
      </c>
      <c r="M10" s="147"/>
      <c r="P10" s="166"/>
      <c r="Q10" s="163"/>
      <c r="R10" s="163"/>
      <c r="S10" s="163"/>
      <c r="T10" s="164"/>
    </row>
    <row r="11" spans="1:20" ht="30" x14ac:dyDescent="0.25">
      <c r="A11" s="61">
        <v>3</v>
      </c>
      <c r="B11" s="96" t="s">
        <v>118</v>
      </c>
      <c r="C11" s="93" t="s">
        <v>239</v>
      </c>
      <c r="D11" s="36" t="s">
        <v>179</v>
      </c>
      <c r="E11" s="38">
        <v>4</v>
      </c>
      <c r="F11" s="96">
        <v>3</v>
      </c>
      <c r="G11" s="96">
        <v>1</v>
      </c>
      <c r="H11" s="96"/>
      <c r="I11" s="96"/>
      <c r="J11" s="33">
        <f>SUM(F11:I11)*14</f>
        <v>56</v>
      </c>
      <c r="K11" s="33">
        <f>E11*25-J11</f>
        <v>44</v>
      </c>
      <c r="L11" s="141" t="s">
        <v>14</v>
      </c>
      <c r="M11" s="147"/>
      <c r="P11" s="166"/>
      <c r="Q11" s="163"/>
      <c r="R11" s="163"/>
      <c r="S11" s="163"/>
      <c r="T11" s="164"/>
    </row>
    <row r="12" spans="1:20" ht="30" x14ac:dyDescent="0.25">
      <c r="A12" s="61">
        <v>4</v>
      </c>
      <c r="B12" s="96" t="s">
        <v>119</v>
      </c>
      <c r="C12" s="93" t="s">
        <v>240</v>
      </c>
      <c r="D12" s="36" t="s">
        <v>177</v>
      </c>
      <c r="E12" s="38">
        <v>2</v>
      </c>
      <c r="F12" s="96">
        <v>2</v>
      </c>
      <c r="G12" s="96"/>
      <c r="H12" s="96"/>
      <c r="I12" s="96"/>
      <c r="J12" s="33">
        <f t="shared" ref="J12:J16" si="0">SUM(F12:I12)*14</f>
        <v>28</v>
      </c>
      <c r="K12" s="33">
        <f t="shared" ref="K12:K16" si="1">E12*25-J12</f>
        <v>22</v>
      </c>
      <c r="L12" s="141" t="s">
        <v>13</v>
      </c>
      <c r="M12" s="147"/>
      <c r="P12" s="166"/>
      <c r="Q12" s="163"/>
      <c r="R12" s="163"/>
      <c r="S12" s="163"/>
      <c r="T12" s="164"/>
    </row>
    <row r="13" spans="1:20" ht="30" x14ac:dyDescent="0.25">
      <c r="A13" s="61">
        <v>5</v>
      </c>
      <c r="B13" s="96" t="s">
        <v>120</v>
      </c>
      <c r="C13" s="93" t="s">
        <v>241</v>
      </c>
      <c r="D13" s="36" t="s">
        <v>177</v>
      </c>
      <c r="E13" s="38">
        <v>3</v>
      </c>
      <c r="F13" s="96">
        <v>2</v>
      </c>
      <c r="G13" s="96"/>
      <c r="H13" s="96"/>
      <c r="I13" s="96"/>
      <c r="J13" s="33">
        <f t="shared" si="0"/>
        <v>28</v>
      </c>
      <c r="K13" s="33">
        <f t="shared" si="1"/>
        <v>47</v>
      </c>
      <c r="L13" s="141" t="s">
        <v>13</v>
      </c>
      <c r="M13" s="147"/>
      <c r="P13" s="166"/>
      <c r="Q13" s="163"/>
      <c r="R13" s="163"/>
      <c r="S13" s="163"/>
      <c r="T13" s="164"/>
    </row>
    <row r="14" spans="1:20" ht="30" x14ac:dyDescent="0.25">
      <c r="A14" s="61">
        <v>6</v>
      </c>
      <c r="B14" s="96" t="s">
        <v>121</v>
      </c>
      <c r="C14" s="93" t="s">
        <v>242</v>
      </c>
      <c r="D14" s="36" t="s">
        <v>177</v>
      </c>
      <c r="E14" s="38">
        <v>2</v>
      </c>
      <c r="F14" s="96">
        <v>2</v>
      </c>
      <c r="G14" s="96"/>
      <c r="H14" s="96"/>
      <c r="I14" s="96"/>
      <c r="J14" s="96">
        <f t="shared" si="0"/>
        <v>28</v>
      </c>
      <c r="K14" s="96">
        <f t="shared" si="1"/>
        <v>22</v>
      </c>
      <c r="L14" s="141" t="s">
        <v>13</v>
      </c>
      <c r="M14" s="147"/>
      <c r="P14" s="166"/>
      <c r="Q14" s="163"/>
      <c r="R14" s="163"/>
      <c r="S14" s="163"/>
      <c r="T14" s="164"/>
    </row>
    <row r="15" spans="1:20" x14ac:dyDescent="0.25">
      <c r="A15" s="61">
        <v>7</v>
      </c>
      <c r="B15" s="96" t="s">
        <v>122</v>
      </c>
      <c r="C15" s="93" t="s">
        <v>243</v>
      </c>
      <c r="D15" s="36" t="s">
        <v>180</v>
      </c>
      <c r="E15" s="38">
        <v>3</v>
      </c>
      <c r="F15" s="96">
        <v>2</v>
      </c>
      <c r="G15" s="96"/>
      <c r="H15" s="96"/>
      <c r="I15" s="96"/>
      <c r="J15" s="33">
        <f t="shared" si="0"/>
        <v>28</v>
      </c>
      <c r="K15" s="33">
        <f t="shared" si="1"/>
        <v>47</v>
      </c>
      <c r="L15" s="141" t="s">
        <v>14</v>
      </c>
      <c r="M15" s="147"/>
      <c r="P15" s="166"/>
      <c r="Q15" s="163"/>
      <c r="R15" s="163"/>
      <c r="S15" s="163"/>
      <c r="T15" s="164"/>
    </row>
    <row r="16" spans="1:20" ht="15.75" thickBot="1" x14ac:dyDescent="0.3">
      <c r="A16" s="62">
        <v>8</v>
      </c>
      <c r="B16" s="99" t="s">
        <v>123</v>
      </c>
      <c r="C16" s="94" t="s">
        <v>244</v>
      </c>
      <c r="D16" s="37" t="s">
        <v>179</v>
      </c>
      <c r="E16" s="39">
        <v>4</v>
      </c>
      <c r="F16" s="99">
        <v>3</v>
      </c>
      <c r="G16" s="99"/>
      <c r="H16" s="99"/>
      <c r="I16" s="99"/>
      <c r="J16" s="30">
        <f t="shared" si="0"/>
        <v>42</v>
      </c>
      <c r="K16" s="30">
        <f t="shared" si="1"/>
        <v>58</v>
      </c>
      <c r="L16" s="142" t="s">
        <v>14</v>
      </c>
      <c r="M16" s="167"/>
      <c r="P16" s="166"/>
      <c r="Q16" s="163"/>
      <c r="R16" s="163"/>
      <c r="S16" s="163"/>
      <c r="T16" s="164"/>
    </row>
    <row r="17" spans="1:20" ht="14.45" customHeight="1" thickBot="1" x14ac:dyDescent="0.3">
      <c r="A17" s="198" t="s">
        <v>12</v>
      </c>
      <c r="B17" s="199"/>
      <c r="C17" s="199"/>
      <c r="D17" s="199"/>
      <c r="E17" s="199"/>
      <c r="F17" s="199"/>
      <c r="G17" s="199"/>
      <c r="H17" s="199"/>
      <c r="I17" s="199"/>
      <c r="J17" s="199"/>
      <c r="K17" s="199"/>
      <c r="L17" s="199"/>
      <c r="M17" s="201"/>
      <c r="P17" s="166">
        <v>3</v>
      </c>
      <c r="Q17" s="163" t="s">
        <v>49</v>
      </c>
      <c r="R17" s="163"/>
      <c r="S17" s="163"/>
      <c r="T17" s="164"/>
    </row>
    <row r="18" spans="1:20" ht="15" hidden="1" customHeight="1" x14ac:dyDescent="0.25">
      <c r="A18" s="63"/>
      <c r="B18" s="64"/>
      <c r="C18" s="92"/>
      <c r="D18" s="204"/>
      <c r="E18" s="205"/>
      <c r="F18" s="148"/>
      <c r="G18" s="148"/>
      <c r="H18" s="148"/>
      <c r="I18" s="148"/>
      <c r="J18" s="148"/>
      <c r="K18" s="148"/>
      <c r="L18" s="148"/>
      <c r="M18" s="149"/>
      <c r="P18" s="166"/>
      <c r="Q18" s="163"/>
      <c r="R18" s="163"/>
      <c r="S18" s="163"/>
      <c r="T18" s="164"/>
    </row>
    <row r="19" spans="1:20" hidden="1" x14ac:dyDescent="0.25">
      <c r="A19" s="61"/>
      <c r="B19" s="57"/>
      <c r="C19" s="93"/>
      <c r="D19" s="137"/>
      <c r="E19" s="139"/>
      <c r="F19" s="141"/>
      <c r="G19" s="141"/>
      <c r="H19" s="141"/>
      <c r="I19" s="141"/>
      <c r="J19" s="141"/>
      <c r="K19" s="141"/>
      <c r="L19" s="141"/>
      <c r="M19" s="147"/>
      <c r="P19" s="166"/>
      <c r="Q19" s="163"/>
      <c r="R19" s="163"/>
      <c r="S19" s="163"/>
      <c r="T19" s="164"/>
    </row>
    <row r="20" spans="1:20" ht="30.75" thickBot="1" x14ac:dyDescent="0.3">
      <c r="A20" s="61">
        <v>9</v>
      </c>
      <c r="B20" s="99" t="s">
        <v>124</v>
      </c>
      <c r="C20" s="93" t="s">
        <v>245</v>
      </c>
      <c r="D20" s="137" t="s">
        <v>4</v>
      </c>
      <c r="E20" s="139">
        <v>2</v>
      </c>
      <c r="F20" s="141"/>
      <c r="G20" s="141">
        <v>2</v>
      </c>
      <c r="H20" s="141"/>
      <c r="I20" s="141"/>
      <c r="J20" s="141">
        <f t="shared" ref="J20" si="2">SUM(F20:I20)*14</f>
        <v>28</v>
      </c>
      <c r="K20" s="141">
        <f t="shared" ref="K20" si="3">E20*25-J20</f>
        <v>22</v>
      </c>
      <c r="L20" s="141" t="s">
        <v>13</v>
      </c>
      <c r="M20" s="147"/>
      <c r="P20" s="166"/>
      <c r="Q20" s="163"/>
      <c r="R20" s="163"/>
      <c r="S20" s="163"/>
      <c r="T20" s="164"/>
    </row>
    <row r="21" spans="1:20" ht="15.75" thickBot="1" x14ac:dyDescent="0.3">
      <c r="A21" s="62">
        <v>10</v>
      </c>
      <c r="B21" s="99" t="s">
        <v>125</v>
      </c>
      <c r="C21" s="94" t="s">
        <v>246</v>
      </c>
      <c r="D21" s="138"/>
      <c r="E21" s="140"/>
      <c r="F21" s="142"/>
      <c r="G21" s="142"/>
      <c r="H21" s="142"/>
      <c r="I21" s="142"/>
      <c r="J21" s="142"/>
      <c r="K21" s="142"/>
      <c r="L21" s="142"/>
      <c r="M21" s="167"/>
      <c r="P21" s="166"/>
      <c r="Q21" s="163"/>
      <c r="R21" s="163"/>
      <c r="S21" s="163"/>
      <c r="T21" s="164"/>
    </row>
    <row r="22" spans="1:20" x14ac:dyDescent="0.25">
      <c r="A22" s="143" t="s">
        <v>34</v>
      </c>
      <c r="B22" s="144"/>
      <c r="C22" s="144"/>
      <c r="D22" s="25" t="s">
        <v>40</v>
      </c>
      <c r="E22" s="183">
        <f>SUM(E9:E21)</f>
        <v>30</v>
      </c>
      <c r="F22" s="27">
        <f>SUM(F9:F21)</f>
        <v>20</v>
      </c>
      <c r="G22" s="27">
        <f>SUM(G9:G21)</f>
        <v>5</v>
      </c>
      <c r="H22" s="27">
        <f>SUM(H9:H21)</f>
        <v>1</v>
      </c>
      <c r="I22" s="27">
        <f>SUM(I9:I21)</f>
        <v>0</v>
      </c>
      <c r="J22" s="184">
        <f>SUM(J8:J21)</f>
        <v>364</v>
      </c>
      <c r="K22" s="184">
        <f>SUM(K8:K21)</f>
        <v>386</v>
      </c>
      <c r="L22" s="27" t="s">
        <v>31</v>
      </c>
      <c r="M22" s="24" t="s">
        <v>59</v>
      </c>
      <c r="P22" s="166"/>
      <c r="Q22" s="163"/>
      <c r="R22" s="163"/>
      <c r="S22" s="163"/>
      <c r="T22" s="164"/>
    </row>
    <row r="23" spans="1:20" ht="15.75" thickBot="1" x14ac:dyDescent="0.3">
      <c r="A23" s="145"/>
      <c r="B23" s="146"/>
      <c r="C23" s="146"/>
      <c r="D23" s="26" t="s">
        <v>39</v>
      </c>
      <c r="E23" s="189"/>
      <c r="F23" s="28">
        <f>COUNT(F9:F21)</f>
        <v>8</v>
      </c>
      <c r="G23" s="28">
        <f>COUNT(G9:G21)</f>
        <v>4</v>
      </c>
      <c r="H23" s="28">
        <f>COUNT(H9:H21)</f>
        <v>1</v>
      </c>
      <c r="I23" s="28">
        <f>COUNT(I9:I21)</f>
        <v>0</v>
      </c>
      <c r="J23" s="190"/>
      <c r="K23" s="190"/>
      <c r="L23" s="30">
        <f>COUNTIF(L1:L22,"=E")</f>
        <v>5</v>
      </c>
      <c r="M23" s="31">
        <f>COUNTIF(L1:L22,"=V")</f>
        <v>4</v>
      </c>
      <c r="P23" s="166"/>
      <c r="Q23" s="163"/>
      <c r="R23" s="163"/>
      <c r="S23" s="163"/>
      <c r="T23" s="164"/>
    </row>
    <row r="24" spans="1:20" ht="15" customHeight="1" thickBot="1" x14ac:dyDescent="0.3">
      <c r="A24" s="192" t="s">
        <v>33</v>
      </c>
      <c r="B24" s="193"/>
      <c r="C24" s="193"/>
      <c r="D24" s="193"/>
      <c r="E24" s="193"/>
      <c r="F24" s="193"/>
      <c r="G24" s="193"/>
      <c r="H24" s="193"/>
      <c r="I24" s="193"/>
      <c r="J24" s="193"/>
      <c r="K24" s="193"/>
      <c r="L24" s="193"/>
      <c r="M24" s="194"/>
      <c r="P24" s="166">
        <v>4</v>
      </c>
      <c r="Q24" s="16" t="s">
        <v>11</v>
      </c>
      <c r="R24" s="173" t="s">
        <v>50</v>
      </c>
      <c r="S24" s="173"/>
      <c r="T24" s="174"/>
    </row>
    <row r="25" spans="1:20" ht="15" customHeight="1" x14ac:dyDescent="0.25">
      <c r="A25" s="63">
        <v>11</v>
      </c>
      <c r="B25" s="111" t="s">
        <v>126</v>
      </c>
      <c r="C25" s="92" t="s">
        <v>171</v>
      </c>
      <c r="D25" s="108" t="s">
        <v>4</v>
      </c>
      <c r="E25" s="109">
        <v>2</v>
      </c>
      <c r="F25" s="102">
        <v>2</v>
      </c>
      <c r="G25" s="102"/>
      <c r="H25" s="102"/>
      <c r="I25" s="102"/>
      <c r="J25" s="102">
        <f t="shared" ref="J25" si="4">SUM(F25:I25)*14</f>
        <v>28</v>
      </c>
      <c r="K25" s="102">
        <f t="shared" ref="K25" si="5">E25*25-J25</f>
        <v>22</v>
      </c>
      <c r="L25" s="148" t="s">
        <v>14</v>
      </c>
      <c r="M25" s="149"/>
      <c r="P25" s="166"/>
      <c r="Q25" s="17" t="s">
        <v>17</v>
      </c>
      <c r="R25" s="173" t="s">
        <v>51</v>
      </c>
      <c r="S25" s="173"/>
      <c r="T25" s="174"/>
    </row>
    <row r="26" spans="1:20" ht="15" customHeight="1" x14ac:dyDescent="0.25">
      <c r="A26" s="131">
        <v>12</v>
      </c>
      <c r="B26" s="112" t="s">
        <v>127</v>
      </c>
      <c r="C26" s="132" t="s">
        <v>168</v>
      </c>
      <c r="D26" s="133" t="s">
        <v>4</v>
      </c>
      <c r="E26" s="134">
        <v>3</v>
      </c>
      <c r="F26" s="110"/>
      <c r="G26" s="110"/>
      <c r="H26" s="110"/>
      <c r="I26" s="110">
        <v>3</v>
      </c>
      <c r="J26" s="110">
        <f t="shared" ref="J26" si="6">SUM(F26:I26)*14</f>
        <v>42</v>
      </c>
      <c r="K26" s="110">
        <f t="shared" ref="K26" si="7">E26*25-J26</f>
        <v>33</v>
      </c>
      <c r="L26" s="206" t="s">
        <v>13</v>
      </c>
      <c r="M26" s="207"/>
      <c r="P26" s="166"/>
      <c r="Q26" s="18" t="s">
        <v>5</v>
      </c>
      <c r="R26" s="173" t="s">
        <v>52</v>
      </c>
      <c r="S26" s="173"/>
      <c r="T26" s="174"/>
    </row>
    <row r="27" spans="1:20" ht="15.75" thickBot="1" x14ac:dyDescent="0.3">
      <c r="A27" s="61">
        <v>13</v>
      </c>
      <c r="B27" s="103" t="s">
        <v>169</v>
      </c>
      <c r="C27" s="93" t="s">
        <v>247</v>
      </c>
      <c r="D27" s="106" t="s">
        <v>17</v>
      </c>
      <c r="E27" s="107">
        <v>2</v>
      </c>
      <c r="F27" s="103">
        <v>2</v>
      </c>
      <c r="G27" s="103"/>
      <c r="H27" s="103"/>
      <c r="I27" s="103"/>
      <c r="J27" s="110">
        <f t="shared" ref="J27" si="8">SUM(F27:I27)*14</f>
        <v>28</v>
      </c>
      <c r="K27" s="110">
        <f t="shared" ref="K27" si="9">E27*25-J27</f>
        <v>22</v>
      </c>
      <c r="L27" s="141" t="s">
        <v>13</v>
      </c>
      <c r="M27" s="147"/>
      <c r="P27" s="175"/>
      <c r="Q27" s="19" t="s">
        <v>4</v>
      </c>
      <c r="R27" s="176" t="s">
        <v>53</v>
      </c>
      <c r="S27" s="176"/>
      <c r="T27" s="177"/>
    </row>
    <row r="28" spans="1:20" ht="15.75" customHeight="1" x14ac:dyDescent="0.25">
      <c r="B28" s="180" t="s">
        <v>60</v>
      </c>
      <c r="C28" s="58" t="s">
        <v>56</v>
      </c>
      <c r="D28" s="183">
        <f>SUM(F9:I16)</f>
        <v>24</v>
      </c>
      <c r="E28" s="184"/>
      <c r="F28" s="184"/>
      <c r="G28" s="184"/>
      <c r="H28" s="184"/>
      <c r="I28" s="184"/>
      <c r="J28" s="184"/>
      <c r="K28" s="184"/>
      <c r="L28" s="184"/>
      <c r="M28" s="185"/>
      <c r="P28" s="46"/>
      <c r="Q28" s="20"/>
      <c r="R28" s="47"/>
      <c r="S28" s="45"/>
      <c r="T28" s="45"/>
    </row>
    <row r="29" spans="1:20" ht="15.75" customHeight="1" x14ac:dyDescent="0.25">
      <c r="B29" s="181"/>
      <c r="C29" s="59" t="s">
        <v>57</v>
      </c>
      <c r="D29" s="186">
        <f>SUM(F18:I21)</f>
        <v>2</v>
      </c>
      <c r="E29" s="187"/>
      <c r="F29" s="187"/>
      <c r="G29" s="187"/>
      <c r="H29" s="187"/>
      <c r="I29" s="187"/>
      <c r="J29" s="187"/>
      <c r="K29" s="187"/>
      <c r="L29" s="187"/>
      <c r="M29" s="188"/>
      <c r="P29" s="46"/>
      <c r="Q29" s="20"/>
      <c r="R29" s="47"/>
      <c r="S29" s="45"/>
      <c r="T29" s="45"/>
    </row>
    <row r="30" spans="1:20" ht="15.75" customHeight="1" thickBot="1" x14ac:dyDescent="0.3">
      <c r="B30" s="182"/>
      <c r="C30" s="60" t="s">
        <v>58</v>
      </c>
      <c r="D30" s="189">
        <f>SUM(F25:I27)</f>
        <v>7</v>
      </c>
      <c r="E30" s="190"/>
      <c r="F30" s="190"/>
      <c r="G30" s="190"/>
      <c r="H30" s="190"/>
      <c r="I30" s="190"/>
      <c r="J30" s="190"/>
      <c r="K30" s="190"/>
      <c r="L30" s="190"/>
      <c r="M30" s="191"/>
      <c r="P30" s="46"/>
      <c r="Q30" s="20"/>
      <c r="R30" s="47"/>
      <c r="S30" s="45"/>
      <c r="T30" s="45"/>
    </row>
    <row r="31" spans="1:20" ht="15.75" customHeight="1" x14ac:dyDescent="0.25">
      <c r="B31" s="13" t="s">
        <v>28</v>
      </c>
      <c r="C31" s="43"/>
      <c r="D31" s="35"/>
      <c r="E31" s="168" t="s">
        <v>29</v>
      </c>
      <c r="F31" s="168"/>
      <c r="G31" s="13"/>
      <c r="H31" s="44"/>
      <c r="I31" s="35"/>
      <c r="J31" s="169" t="s">
        <v>30</v>
      </c>
      <c r="K31" s="169"/>
      <c r="L31" s="169"/>
      <c r="M31" s="169"/>
      <c r="P31" s="46"/>
      <c r="Q31" s="20"/>
      <c r="R31" s="47"/>
      <c r="S31" s="45"/>
      <c r="T31" s="45"/>
    </row>
    <row r="32" spans="1:20" ht="18" customHeight="1" x14ac:dyDescent="0.25">
      <c r="B32" s="136" t="s">
        <v>19</v>
      </c>
      <c r="C32" s="136"/>
      <c r="D32" s="170" t="s">
        <v>69</v>
      </c>
      <c r="E32" s="170"/>
      <c r="F32" s="170"/>
      <c r="G32" s="170"/>
      <c r="H32" s="170"/>
      <c r="I32" s="170"/>
      <c r="J32" s="171" t="s">
        <v>70</v>
      </c>
      <c r="K32" s="171"/>
      <c r="L32" s="171"/>
      <c r="M32" s="171"/>
      <c r="P32" s="22"/>
      <c r="Q32" s="20"/>
      <c r="R32" s="172"/>
      <c r="S32" s="172"/>
      <c r="T32" s="172"/>
    </row>
    <row r="33" spans="2:20" ht="15" customHeight="1" x14ac:dyDescent="0.25">
      <c r="B33" s="35"/>
      <c r="C33" s="35"/>
      <c r="D33" s="35"/>
      <c r="E33" s="35"/>
      <c r="F33" s="35"/>
      <c r="G33" s="35"/>
      <c r="H33" s="35"/>
      <c r="I33" s="35"/>
      <c r="J33" s="35"/>
      <c r="K33" s="35"/>
      <c r="L33" s="35"/>
      <c r="P33" s="21"/>
      <c r="Q33" s="20"/>
      <c r="R33" s="21"/>
      <c r="S33" s="21"/>
      <c r="T33" s="21"/>
    </row>
    <row r="34" spans="2:20" ht="15" customHeight="1" x14ac:dyDescent="0.25">
      <c r="B34" s="35"/>
      <c r="C34" s="35"/>
      <c r="D34" s="35"/>
      <c r="E34" s="35"/>
      <c r="F34" s="35"/>
      <c r="G34" s="35"/>
      <c r="H34" s="35"/>
      <c r="I34" s="35"/>
      <c r="J34" s="35"/>
      <c r="K34" s="35"/>
      <c r="L34" s="35"/>
      <c r="P34" s="15"/>
      <c r="Q34" s="20"/>
      <c r="R34" s="21"/>
      <c r="S34" s="21"/>
      <c r="T34" s="21"/>
    </row>
    <row r="35" spans="2:20" x14ac:dyDescent="0.25">
      <c r="B35" s="35"/>
      <c r="C35" s="35"/>
      <c r="D35" s="35"/>
      <c r="E35" s="35"/>
      <c r="F35" s="35"/>
      <c r="G35" s="35"/>
      <c r="H35" s="35"/>
      <c r="I35" s="35"/>
      <c r="J35" s="35"/>
      <c r="K35" s="35"/>
      <c r="L35" s="35"/>
      <c r="P35" s="15"/>
      <c r="Q35" s="20"/>
      <c r="R35" s="21"/>
      <c r="S35" s="21"/>
      <c r="T35" s="21"/>
    </row>
    <row r="36" spans="2:20" x14ac:dyDescent="0.25">
      <c r="B36" s="35"/>
      <c r="C36" s="35"/>
      <c r="D36" s="35"/>
      <c r="E36" s="35"/>
      <c r="F36" s="35"/>
      <c r="G36" s="35"/>
      <c r="H36" s="35"/>
      <c r="I36" s="35"/>
      <c r="J36" s="35"/>
      <c r="K36" s="35"/>
      <c r="L36" s="35"/>
    </row>
    <row r="37" spans="2:20" x14ac:dyDescent="0.25">
      <c r="B37" s="35"/>
      <c r="C37" s="35"/>
      <c r="D37" s="35"/>
      <c r="E37" s="35"/>
      <c r="F37" s="35"/>
      <c r="G37" s="35"/>
      <c r="H37" s="35"/>
      <c r="I37" s="35"/>
      <c r="J37" s="35"/>
      <c r="K37" s="35"/>
      <c r="L37" s="35"/>
    </row>
    <row r="38" spans="2:20" x14ac:dyDescent="0.25">
      <c r="B38" s="35"/>
      <c r="C38" s="35"/>
      <c r="D38" s="35"/>
      <c r="E38" s="35"/>
      <c r="F38" s="35"/>
      <c r="G38" s="35"/>
      <c r="H38" s="35"/>
      <c r="I38" s="35"/>
      <c r="J38" s="35"/>
      <c r="K38" s="35"/>
      <c r="L38" s="35"/>
    </row>
    <row r="39" spans="2:20" x14ac:dyDescent="0.25">
      <c r="B39" s="35"/>
      <c r="C39" s="35"/>
      <c r="D39" s="35"/>
      <c r="E39" s="35"/>
      <c r="F39" s="35"/>
      <c r="G39" s="35"/>
      <c r="H39" s="35"/>
      <c r="I39" s="35"/>
      <c r="J39" s="35"/>
      <c r="K39" s="35"/>
      <c r="L39" s="35"/>
    </row>
    <row r="40" spans="2:20" x14ac:dyDescent="0.25">
      <c r="B40" s="35"/>
      <c r="C40" s="35"/>
      <c r="H40" s="6"/>
      <c r="I40" s="6"/>
      <c r="J40" s="35"/>
      <c r="K40" s="35"/>
      <c r="L40" s="35"/>
    </row>
    <row r="41" spans="2:20" ht="15" customHeight="1" x14ac:dyDescent="0.25">
      <c r="B41" s="35"/>
      <c r="C41" s="35"/>
      <c r="H41" s="6"/>
      <c r="I41" s="6"/>
      <c r="J41" s="35"/>
      <c r="K41" s="35"/>
      <c r="L41" s="35"/>
    </row>
    <row r="42" spans="2:20" ht="15" customHeight="1" x14ac:dyDescent="0.25">
      <c r="B42" s="35"/>
      <c r="C42" s="35"/>
      <c r="D42" s="35"/>
      <c r="E42" s="35"/>
      <c r="F42" s="35"/>
      <c r="G42" s="35"/>
      <c r="H42" s="35"/>
      <c r="I42" s="35"/>
      <c r="J42" s="35"/>
      <c r="K42" s="35"/>
      <c r="L42" s="35"/>
    </row>
    <row r="43" spans="2:20" x14ac:dyDescent="0.25">
      <c r="B43" s="35"/>
      <c r="C43" s="35"/>
      <c r="D43" s="35"/>
      <c r="E43" s="35"/>
      <c r="F43" s="35"/>
      <c r="G43" s="35"/>
      <c r="H43" s="35"/>
      <c r="I43" s="35"/>
      <c r="J43" s="35"/>
      <c r="K43" s="35"/>
      <c r="L43" s="35"/>
    </row>
    <row r="44" spans="2:20" x14ac:dyDescent="0.25">
      <c r="B44" s="35"/>
      <c r="C44" s="35"/>
      <c r="D44" s="35"/>
      <c r="E44" s="35"/>
      <c r="F44" s="35"/>
      <c r="G44" s="35"/>
      <c r="H44" s="35"/>
      <c r="I44" s="35"/>
      <c r="J44" s="35"/>
      <c r="K44" s="35"/>
      <c r="L44" s="35"/>
    </row>
    <row r="45" spans="2:20" x14ac:dyDescent="0.25">
      <c r="B45" s="35"/>
      <c r="C45" s="35"/>
      <c r="D45" s="35"/>
      <c r="E45" s="35"/>
      <c r="F45" s="35"/>
      <c r="G45" s="35"/>
      <c r="H45" s="35"/>
      <c r="I45" s="35"/>
      <c r="J45" s="35"/>
      <c r="K45" s="35"/>
      <c r="L45" s="35"/>
    </row>
    <row r="46" spans="2:20" x14ac:dyDescent="0.25">
      <c r="B46" s="35"/>
      <c r="C46" s="35"/>
      <c r="D46" s="35"/>
      <c r="E46" s="35"/>
      <c r="F46" s="35"/>
      <c r="G46" s="35"/>
      <c r="H46" s="35"/>
      <c r="I46" s="35"/>
      <c r="J46" s="35"/>
      <c r="K46" s="35"/>
      <c r="L46" s="35"/>
    </row>
    <row r="47" spans="2:20" x14ac:dyDescent="0.25">
      <c r="B47" s="35"/>
      <c r="C47" s="35"/>
      <c r="D47" s="35"/>
      <c r="E47" s="35"/>
      <c r="F47" s="35"/>
      <c r="G47" s="35"/>
      <c r="H47" s="35"/>
      <c r="I47" s="35"/>
      <c r="J47" s="35"/>
      <c r="K47" s="35"/>
      <c r="L47" s="35"/>
    </row>
    <row r="48" spans="2:20" x14ac:dyDescent="0.25">
      <c r="B48" s="35"/>
      <c r="C48" s="35"/>
      <c r="D48" s="35"/>
      <c r="E48" s="35"/>
      <c r="F48" s="35"/>
      <c r="G48" s="35"/>
      <c r="H48" s="35"/>
      <c r="I48" s="35"/>
      <c r="J48" s="35"/>
      <c r="K48" s="35"/>
      <c r="L48" s="35"/>
    </row>
    <row r="49" spans="2:12" x14ac:dyDescent="0.25">
      <c r="B49" s="35"/>
      <c r="C49" s="35"/>
      <c r="D49" s="35"/>
      <c r="E49" s="35"/>
      <c r="F49" s="35"/>
      <c r="G49" s="35"/>
      <c r="H49" s="35"/>
      <c r="I49" s="35"/>
      <c r="J49" s="35"/>
      <c r="K49" s="35"/>
      <c r="L49" s="35"/>
    </row>
    <row r="50" spans="2:12" x14ac:dyDescent="0.25">
      <c r="B50" s="35"/>
      <c r="C50" s="35"/>
      <c r="D50" s="35"/>
      <c r="E50" s="35"/>
      <c r="F50" s="35"/>
      <c r="G50" s="35"/>
      <c r="H50" s="35"/>
      <c r="I50" s="35"/>
      <c r="J50" s="35"/>
      <c r="K50" s="35"/>
      <c r="L50" s="35"/>
    </row>
    <row r="51" spans="2:12" x14ac:dyDescent="0.25">
      <c r="B51" s="35"/>
      <c r="C51" s="35"/>
      <c r="D51" s="35"/>
      <c r="E51" s="35"/>
      <c r="F51" s="35"/>
      <c r="G51" s="35"/>
      <c r="H51" s="35"/>
      <c r="I51" s="35"/>
      <c r="J51" s="35"/>
      <c r="K51" s="35"/>
      <c r="L51" s="35"/>
    </row>
    <row r="52" spans="2:12" x14ac:dyDescent="0.25">
      <c r="B52" s="35"/>
      <c r="C52" s="35"/>
      <c r="H52" s="35"/>
      <c r="I52" s="35"/>
      <c r="J52" s="35"/>
      <c r="K52" s="35"/>
      <c r="L52" s="35"/>
    </row>
    <row r="53" spans="2:12" x14ac:dyDescent="0.25">
      <c r="B53" s="35"/>
      <c r="C53" s="35"/>
      <c r="H53" s="35"/>
      <c r="I53" s="35"/>
      <c r="J53" s="35"/>
      <c r="K53" s="35"/>
      <c r="L53" s="35"/>
    </row>
    <row r="54" spans="2:12" x14ac:dyDescent="0.25">
      <c r="B54" s="35"/>
      <c r="C54" s="35"/>
      <c r="D54" s="35"/>
      <c r="E54" s="35"/>
      <c r="F54" s="35"/>
      <c r="G54" s="35"/>
      <c r="H54" s="35"/>
      <c r="I54" s="35"/>
      <c r="J54" s="35"/>
      <c r="K54" s="35"/>
      <c r="L54" s="35"/>
    </row>
    <row r="55" spans="2:12" x14ac:dyDescent="0.25">
      <c r="B55" s="35"/>
      <c r="C55" s="35"/>
      <c r="D55" s="35"/>
      <c r="E55" s="35"/>
      <c r="F55" s="35"/>
      <c r="G55" s="35"/>
      <c r="H55" s="35"/>
      <c r="I55" s="35"/>
      <c r="J55" s="35"/>
      <c r="K55" s="35"/>
      <c r="L55" s="35"/>
    </row>
    <row r="56" spans="2:12" x14ac:dyDescent="0.25">
      <c r="B56" s="35"/>
      <c r="C56" s="35"/>
      <c r="H56" s="35"/>
      <c r="I56" s="35"/>
      <c r="J56" s="35"/>
      <c r="K56" s="35"/>
      <c r="L56" s="35"/>
    </row>
    <row r="57" spans="2:12" x14ac:dyDescent="0.25">
      <c r="B57" s="35"/>
      <c r="C57" s="35"/>
      <c r="D57" s="152" t="s">
        <v>20</v>
      </c>
      <c r="E57" s="152"/>
      <c r="F57" s="152"/>
      <c r="G57" s="152"/>
      <c r="H57" s="35"/>
      <c r="I57" s="35"/>
      <c r="J57" s="35"/>
      <c r="K57" s="35"/>
      <c r="L57" s="35"/>
    </row>
    <row r="58" spans="2:12" x14ac:dyDescent="0.25">
      <c r="B58" s="35"/>
      <c r="C58" s="35"/>
      <c r="D58" s="152" t="s">
        <v>21</v>
      </c>
      <c r="E58" s="152"/>
      <c r="F58" s="152"/>
      <c r="G58" s="152"/>
      <c r="H58" s="35"/>
      <c r="I58" s="35"/>
      <c r="J58" s="35"/>
      <c r="K58" s="35"/>
      <c r="L58" s="35"/>
    </row>
    <row r="59" spans="2:12" x14ac:dyDescent="0.25">
      <c r="B59" s="35"/>
      <c r="C59" s="35"/>
      <c r="D59" s="6"/>
      <c r="E59" s="6"/>
      <c r="F59" s="6"/>
      <c r="G59" s="6"/>
      <c r="H59" s="35"/>
      <c r="I59" s="35"/>
      <c r="J59" s="35"/>
      <c r="K59" s="35"/>
      <c r="L59" s="35"/>
    </row>
    <row r="60" spans="2:12" x14ac:dyDescent="0.25">
      <c r="B60" s="35"/>
      <c r="C60" s="35"/>
      <c r="D60" s="35"/>
      <c r="E60" s="35"/>
      <c r="F60" s="35"/>
      <c r="G60" s="35"/>
      <c r="H60" s="35"/>
      <c r="I60" s="35"/>
      <c r="J60" s="35"/>
      <c r="K60" s="35"/>
      <c r="L60" s="35"/>
    </row>
    <row r="61" spans="2:12" x14ac:dyDescent="0.25">
      <c r="B61" s="35"/>
      <c r="C61" s="35"/>
      <c r="D61" s="35"/>
      <c r="E61" s="152"/>
      <c r="F61" s="152"/>
      <c r="G61" s="152"/>
      <c r="H61" s="35"/>
      <c r="I61" s="35"/>
      <c r="J61" s="35"/>
      <c r="K61" s="35"/>
      <c r="L61" s="35"/>
    </row>
    <row r="62" spans="2:12" x14ac:dyDescent="0.25">
      <c r="B62" s="35"/>
      <c r="C62" s="35"/>
      <c r="D62" s="35"/>
      <c r="E62" s="152"/>
      <c r="F62" s="152"/>
      <c r="G62" s="152"/>
      <c r="H62" s="35"/>
      <c r="I62" s="35"/>
      <c r="J62" s="35"/>
      <c r="K62" s="35"/>
      <c r="L62" s="35"/>
    </row>
    <row r="63" spans="2:12" x14ac:dyDescent="0.25">
      <c r="B63" s="35"/>
      <c r="C63" s="35"/>
      <c r="D63" s="35"/>
      <c r="E63" s="35"/>
      <c r="F63" s="35"/>
      <c r="G63" s="35"/>
      <c r="H63" s="35"/>
      <c r="I63" s="35"/>
      <c r="J63" s="35"/>
      <c r="K63" s="35"/>
      <c r="L63" s="35"/>
    </row>
    <row r="64" spans="2:12" x14ac:dyDescent="0.25">
      <c r="B64" s="35"/>
      <c r="C64" s="35"/>
      <c r="D64" s="35"/>
      <c r="E64" s="35"/>
      <c r="F64" s="35"/>
      <c r="G64" s="35"/>
      <c r="H64" s="35"/>
      <c r="I64" s="35"/>
      <c r="J64" s="35"/>
      <c r="K64" s="35"/>
      <c r="L64" s="35"/>
    </row>
    <row r="65" spans="2:12" x14ac:dyDescent="0.25">
      <c r="B65" s="35"/>
      <c r="C65" s="35"/>
      <c r="D65" s="35"/>
      <c r="E65" s="35"/>
      <c r="F65" s="35"/>
      <c r="G65" s="35"/>
      <c r="H65" s="35"/>
      <c r="I65" s="35"/>
      <c r="J65" s="35"/>
      <c r="K65" s="35"/>
      <c r="L65" s="35"/>
    </row>
  </sheetData>
  <mergeCells count="79">
    <mergeCell ref="P1:T1"/>
    <mergeCell ref="B2:C2"/>
    <mergeCell ref="K2:L2"/>
    <mergeCell ref="P2:P8"/>
    <mergeCell ref="Q2:T8"/>
    <mergeCell ref="K3:L3"/>
    <mergeCell ref="K4:L4"/>
    <mergeCell ref="F6:I6"/>
    <mergeCell ref="J6:K6"/>
    <mergeCell ref="L6:M7"/>
    <mergeCell ref="A8:M8"/>
    <mergeCell ref="A6:A7"/>
    <mergeCell ref="B6:B7"/>
    <mergeCell ref="Q9:T16"/>
    <mergeCell ref="L10:M10"/>
    <mergeCell ref="L11:M11"/>
    <mergeCell ref="L12:M12"/>
    <mergeCell ref="L13:M13"/>
    <mergeCell ref="L14:M14"/>
    <mergeCell ref="L15:M15"/>
    <mergeCell ref="L16:M16"/>
    <mergeCell ref="L9:M9"/>
    <mergeCell ref="P9:P16"/>
    <mergeCell ref="P17:P23"/>
    <mergeCell ref="Q17:T23"/>
    <mergeCell ref="D18:D19"/>
    <mergeCell ref="E18:E19"/>
    <mergeCell ref="F18:F19"/>
    <mergeCell ref="G18:G19"/>
    <mergeCell ref="H18:H19"/>
    <mergeCell ref="I18:I19"/>
    <mergeCell ref="J18:J19"/>
    <mergeCell ref="K18:K19"/>
    <mergeCell ref="L18:M19"/>
    <mergeCell ref="D20:D21"/>
    <mergeCell ref="E20:E21"/>
    <mergeCell ref="F20:F21"/>
    <mergeCell ref="G20:G21"/>
    <mergeCell ref="I20:I21"/>
    <mergeCell ref="P24:P27"/>
    <mergeCell ref="R24:T24"/>
    <mergeCell ref="L25:M25"/>
    <mergeCell ref="R25:T25"/>
    <mergeCell ref="L26:M26"/>
    <mergeCell ref="R26:T26"/>
    <mergeCell ref="L27:M27"/>
    <mergeCell ref="R27:T27"/>
    <mergeCell ref="R32:T32"/>
    <mergeCell ref="B32:C32"/>
    <mergeCell ref="D32:I32"/>
    <mergeCell ref="J32:M32"/>
    <mergeCell ref="B28:B30"/>
    <mergeCell ref="D28:M28"/>
    <mergeCell ref="D29:M29"/>
    <mergeCell ref="D30:M30"/>
    <mergeCell ref="E31:F31"/>
    <mergeCell ref="J31:M31"/>
    <mergeCell ref="E62:G62"/>
    <mergeCell ref="D57:G57"/>
    <mergeCell ref="D58:G58"/>
    <mergeCell ref="H20:H21"/>
    <mergeCell ref="A24:M24"/>
    <mergeCell ref="J20:J21"/>
    <mergeCell ref="K20:K21"/>
    <mergeCell ref="L20:M21"/>
    <mergeCell ref="A22:C23"/>
    <mergeCell ref="E22:E23"/>
    <mergeCell ref="J22:J23"/>
    <mergeCell ref="K22:K23"/>
    <mergeCell ref="C3:I3"/>
    <mergeCell ref="C4:I4"/>
    <mergeCell ref="D1:H1"/>
    <mergeCell ref="D2:H2"/>
    <mergeCell ref="E61:G61"/>
    <mergeCell ref="A17:M17"/>
    <mergeCell ref="C6:C7"/>
    <mergeCell ref="D6:D7"/>
    <mergeCell ref="E6:E7"/>
    <mergeCell ref="K1:L1"/>
  </mergeCells>
  <conditionalFormatting sqref="D5:D7 D9:D16 D18:D22 D31 D42:D51 D54:D55 D57:D1048576 D33:D39">
    <cfRule type="cellIs" dxfId="73" priority="27" operator="equal">
      <formula>"S"</formula>
    </cfRule>
    <cfRule type="cellIs" dxfId="72" priority="28" operator="equal">
      <formula>"D"</formula>
    </cfRule>
    <cfRule type="cellIs" dxfId="71" priority="29" operator="equal">
      <formula>"C"</formula>
    </cfRule>
    <cfRule type="cellIs" dxfId="70" priority="30" operator="equal">
      <formula>"F"</formula>
    </cfRule>
  </conditionalFormatting>
  <conditionalFormatting sqref="D1:D2">
    <cfRule type="cellIs" dxfId="69" priority="23" operator="equal">
      <formula>"S"</formula>
    </cfRule>
    <cfRule type="cellIs" dxfId="68" priority="24" operator="equal">
      <formula>"D"</formula>
    </cfRule>
    <cfRule type="cellIs" dxfId="67" priority="25" operator="equal">
      <formula>"C"</formula>
    </cfRule>
    <cfRule type="cellIs" dxfId="66" priority="26" operator="equal">
      <formula>"F"</formula>
    </cfRule>
  </conditionalFormatting>
  <conditionalFormatting sqref="D32">
    <cfRule type="cellIs" dxfId="65" priority="19" operator="equal">
      <formula>"S"</formula>
    </cfRule>
    <cfRule type="cellIs" dxfId="64" priority="20" operator="equal">
      <formula>"D"</formula>
    </cfRule>
    <cfRule type="cellIs" dxfId="63" priority="21" operator="equal">
      <formula>"C"</formula>
    </cfRule>
    <cfRule type="cellIs" dxfId="62" priority="22" operator="equal">
      <formula>"F"</formula>
    </cfRule>
  </conditionalFormatting>
  <conditionalFormatting sqref="D25">
    <cfRule type="cellIs" dxfId="61" priority="9" operator="equal">
      <formula>"S"</formula>
    </cfRule>
    <cfRule type="cellIs" dxfId="60" priority="10" operator="equal">
      <formula>"D"</formula>
    </cfRule>
    <cfRule type="cellIs" dxfId="59" priority="11" operator="equal">
      <formula>"C"</formula>
    </cfRule>
    <cfRule type="cellIs" dxfId="58" priority="12" operator="equal">
      <formula>"F"</formula>
    </cfRule>
  </conditionalFormatting>
  <conditionalFormatting sqref="D27">
    <cfRule type="cellIs" dxfId="57" priority="5" operator="equal">
      <formula>"S"</formula>
    </cfRule>
    <cfRule type="cellIs" dxfId="56" priority="6" operator="equal">
      <formula>"D"</formula>
    </cfRule>
    <cfRule type="cellIs" dxfId="55" priority="7" operator="equal">
      <formula>"C"</formula>
    </cfRule>
    <cfRule type="cellIs" dxfId="54" priority="8" operator="equal">
      <formula>"F"</formula>
    </cfRule>
  </conditionalFormatting>
  <conditionalFormatting sqref="D26">
    <cfRule type="cellIs" dxfId="53" priority="1" operator="equal">
      <formula>"S"</formula>
    </cfRule>
    <cfRule type="cellIs" dxfId="52" priority="2" operator="equal">
      <formula>"D"</formula>
    </cfRule>
    <cfRule type="cellIs" dxfId="51" priority="3" operator="equal">
      <formula>"C"</formula>
    </cfRule>
    <cfRule type="cellIs" dxfId="50" priority="4" operator="equal">
      <formula>"F"</formula>
    </cfRule>
  </conditionalFormatting>
  <printOptions horizontalCentered="1" verticalCentered="1"/>
  <pageMargins left="0.15748031496062992" right="0.23622047244094491" top="0.43307086614173229" bottom="0.19685039370078741" header="0.31496062992125984" footer="0.15748031496062992"/>
  <pageSetup paperSize="9" fitToWidth="0" orientation="landscape" r:id="rId1"/>
  <ignoredErrors>
    <ignoredError sqref="J11:J13 J15 J2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AA675-59E4-4321-89ED-B78E04DEFD5F}">
  <sheetPr>
    <pageSetUpPr fitToPage="1"/>
  </sheetPr>
  <dimension ref="A1:T61"/>
  <sheetViews>
    <sheetView zoomScale="80" zoomScaleNormal="80" zoomScaleSheetLayoutView="70" workbookViewId="0">
      <selection activeCell="C3" sqref="C3:I4"/>
    </sheetView>
  </sheetViews>
  <sheetFormatPr defaultRowHeight="15" x14ac:dyDescent="0.25"/>
  <cols>
    <col min="1" max="1" width="4.7109375" style="42" customWidth="1"/>
    <col min="2" max="2" width="19.28515625" bestFit="1" customWidth="1"/>
    <col min="3" max="3" width="45.85546875" customWidth="1"/>
    <col min="4" max="4" width="10.42578125" customWidth="1"/>
    <col min="5" max="5" width="6" customWidth="1"/>
    <col min="6" max="8" width="5.5703125" customWidth="1"/>
    <col min="9" max="9" width="4.7109375" customWidth="1"/>
    <col min="10" max="10" width="16" customWidth="1"/>
    <col min="12" max="13" width="4.7109375" style="8" customWidth="1"/>
  </cols>
  <sheetData>
    <row r="1" spans="1:20" ht="57" customHeight="1" thickBot="1" x14ac:dyDescent="0.35">
      <c r="B1" s="5"/>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45</v>
      </c>
      <c r="L2" s="136"/>
      <c r="P2" s="225">
        <v>1</v>
      </c>
      <c r="Q2" s="226" t="s">
        <v>48</v>
      </c>
      <c r="R2" s="226"/>
      <c r="S2" s="226"/>
      <c r="T2" s="227"/>
    </row>
    <row r="3" spans="1:20" ht="14.45" customHeight="1" x14ac:dyDescent="0.25">
      <c r="B3" s="9" t="s">
        <v>16</v>
      </c>
      <c r="C3" s="136" t="s">
        <v>71</v>
      </c>
      <c r="D3" s="136"/>
      <c r="E3" s="136"/>
      <c r="F3" s="136"/>
      <c r="G3" s="136"/>
      <c r="H3" s="136"/>
      <c r="I3" s="136"/>
      <c r="J3" s="10" t="s">
        <v>25</v>
      </c>
      <c r="K3" s="136" t="s">
        <v>42</v>
      </c>
      <c r="L3" s="136"/>
      <c r="P3" s="166"/>
      <c r="Q3" s="163"/>
      <c r="R3" s="163"/>
      <c r="S3" s="163"/>
      <c r="T3" s="164"/>
    </row>
    <row r="4" spans="1:20" ht="27.75" customHeight="1" thickBot="1" x14ac:dyDescent="0.3">
      <c r="B4" s="9" t="s">
        <v>23</v>
      </c>
      <c r="C4" s="153" t="s">
        <v>197</v>
      </c>
      <c r="D4" s="153"/>
      <c r="E4" s="153"/>
      <c r="F4" s="153"/>
      <c r="G4" s="153"/>
      <c r="H4" s="153"/>
      <c r="I4" s="153"/>
      <c r="J4" s="10" t="s">
        <v>26</v>
      </c>
      <c r="K4" s="153" t="s">
        <v>27</v>
      </c>
      <c r="L4" s="153"/>
      <c r="P4" s="166"/>
      <c r="Q4" s="163"/>
      <c r="R4" s="163"/>
      <c r="S4" s="163"/>
      <c r="T4" s="164"/>
    </row>
    <row r="5" spans="1:20" s="14" customFormat="1" ht="16.5" customHeight="1" x14ac:dyDescent="0.25">
      <c r="A5" s="213" t="s">
        <v>62</v>
      </c>
      <c r="B5" s="154" t="s">
        <v>2</v>
      </c>
      <c r="C5" s="154" t="s">
        <v>3</v>
      </c>
      <c r="D5" s="154" t="s">
        <v>15</v>
      </c>
      <c r="E5" s="156" t="s">
        <v>0</v>
      </c>
      <c r="F5" s="154" t="s">
        <v>1</v>
      </c>
      <c r="G5" s="154"/>
      <c r="H5" s="154"/>
      <c r="I5" s="154"/>
      <c r="J5" s="154" t="s">
        <v>9</v>
      </c>
      <c r="K5" s="154"/>
      <c r="L5" s="154" t="s">
        <v>8</v>
      </c>
      <c r="M5" s="202"/>
      <c r="P5" s="166"/>
      <c r="Q5" s="163"/>
      <c r="R5" s="163"/>
      <c r="S5" s="163"/>
      <c r="T5" s="164"/>
    </row>
    <row r="6" spans="1:20" ht="15.75" thickBot="1" x14ac:dyDescent="0.3">
      <c r="A6" s="214"/>
      <c r="B6" s="223"/>
      <c r="C6" s="223"/>
      <c r="D6" s="223"/>
      <c r="E6" s="228"/>
      <c r="F6" s="12" t="s">
        <v>4</v>
      </c>
      <c r="G6" s="12" t="s">
        <v>5</v>
      </c>
      <c r="H6" s="12" t="s">
        <v>6</v>
      </c>
      <c r="I6" s="12" t="s">
        <v>7</v>
      </c>
      <c r="J6" s="12" t="s">
        <v>22</v>
      </c>
      <c r="K6" s="12" t="s">
        <v>64</v>
      </c>
      <c r="L6" s="223"/>
      <c r="M6" s="224"/>
      <c r="P6" s="166"/>
      <c r="Q6" s="163"/>
      <c r="R6" s="163"/>
      <c r="S6" s="163"/>
      <c r="T6" s="164"/>
    </row>
    <row r="7" spans="1:20" ht="15.75" thickBot="1" x14ac:dyDescent="0.3">
      <c r="A7" s="215" t="s">
        <v>10</v>
      </c>
      <c r="B7" s="216"/>
      <c r="C7" s="216"/>
      <c r="D7" s="216"/>
      <c r="E7" s="216"/>
      <c r="F7" s="216"/>
      <c r="G7" s="216"/>
      <c r="H7" s="216"/>
      <c r="I7" s="216"/>
      <c r="J7" s="216"/>
      <c r="K7" s="216"/>
      <c r="L7" s="216"/>
      <c r="M7" s="217"/>
      <c r="P7" s="166"/>
      <c r="Q7" s="163"/>
      <c r="R7" s="163"/>
      <c r="S7" s="163"/>
      <c r="T7" s="164"/>
    </row>
    <row r="8" spans="1:20" x14ac:dyDescent="0.25">
      <c r="A8" s="66">
        <v>1</v>
      </c>
      <c r="B8" s="95" t="s">
        <v>128</v>
      </c>
      <c r="C8" s="92" t="s">
        <v>248</v>
      </c>
      <c r="D8" s="40" t="s">
        <v>179</v>
      </c>
      <c r="E8" s="41">
        <v>3</v>
      </c>
      <c r="F8" s="95">
        <v>2</v>
      </c>
      <c r="G8" s="95">
        <v>2</v>
      </c>
      <c r="H8" s="95"/>
      <c r="I8" s="95"/>
      <c r="J8" s="32">
        <f>SUM(F8:I8)*14</f>
        <v>56</v>
      </c>
      <c r="K8" s="32">
        <f>E8*25-J8</f>
        <v>19</v>
      </c>
      <c r="L8" s="148" t="s">
        <v>14</v>
      </c>
      <c r="M8" s="149"/>
      <c r="P8" s="166">
        <v>2</v>
      </c>
      <c r="Q8" s="163" t="s">
        <v>41</v>
      </c>
      <c r="R8" s="163"/>
      <c r="S8" s="163"/>
      <c r="T8" s="164"/>
    </row>
    <row r="9" spans="1:20" x14ac:dyDescent="0.25">
      <c r="A9" s="67">
        <v>2</v>
      </c>
      <c r="B9" s="96" t="s">
        <v>129</v>
      </c>
      <c r="C9" s="93" t="s">
        <v>249</v>
      </c>
      <c r="D9" s="36" t="s">
        <v>179</v>
      </c>
      <c r="E9" s="38">
        <v>2</v>
      </c>
      <c r="F9" s="96">
        <v>2</v>
      </c>
      <c r="G9" s="96">
        <v>1</v>
      </c>
      <c r="H9" s="96"/>
      <c r="I9" s="96"/>
      <c r="J9" s="33">
        <f>SUM(F9:I9)*14</f>
        <v>42</v>
      </c>
      <c r="K9" s="33">
        <f>E9*25-J9</f>
        <v>8</v>
      </c>
      <c r="L9" s="141" t="s">
        <v>13</v>
      </c>
      <c r="M9" s="147"/>
      <c r="P9" s="166"/>
      <c r="Q9" s="163"/>
      <c r="R9" s="163"/>
      <c r="S9" s="163"/>
      <c r="T9" s="164"/>
    </row>
    <row r="10" spans="1:20" ht="30" x14ac:dyDescent="0.25">
      <c r="A10" s="67">
        <v>3</v>
      </c>
      <c r="B10" s="96" t="s">
        <v>130</v>
      </c>
      <c r="C10" s="93" t="s">
        <v>250</v>
      </c>
      <c r="D10" s="36" t="s">
        <v>176</v>
      </c>
      <c r="E10" s="38">
        <v>3</v>
      </c>
      <c r="F10" s="96">
        <v>2</v>
      </c>
      <c r="G10" s="96"/>
      <c r="H10" s="96">
        <v>2</v>
      </c>
      <c r="I10" s="96"/>
      <c r="J10" s="33">
        <f>SUM(F10:I10)*14</f>
        <v>56</v>
      </c>
      <c r="K10" s="33">
        <f>E10*25-J10</f>
        <v>19</v>
      </c>
      <c r="L10" s="141" t="s">
        <v>14</v>
      </c>
      <c r="M10" s="147"/>
      <c r="P10" s="166"/>
      <c r="Q10" s="163"/>
      <c r="R10" s="163"/>
      <c r="S10" s="163"/>
      <c r="T10" s="164"/>
    </row>
    <row r="11" spans="1:20" ht="45" x14ac:dyDescent="0.25">
      <c r="A11" s="67">
        <v>4</v>
      </c>
      <c r="B11" s="96" t="s">
        <v>131</v>
      </c>
      <c r="C11" s="93" t="s">
        <v>251</v>
      </c>
      <c r="D11" s="36" t="s">
        <v>179</v>
      </c>
      <c r="E11" s="38">
        <v>3</v>
      </c>
      <c r="F11" s="96">
        <v>3</v>
      </c>
      <c r="G11" s="96">
        <v>1</v>
      </c>
      <c r="H11" s="96"/>
      <c r="I11" s="96"/>
      <c r="J11" s="33">
        <f t="shared" ref="J11:J14" si="0">SUM(F11:I11)*14</f>
        <v>56</v>
      </c>
      <c r="K11" s="33">
        <f t="shared" ref="K11:K14" si="1">E11*25-J11</f>
        <v>19</v>
      </c>
      <c r="L11" s="141" t="s">
        <v>13</v>
      </c>
      <c r="M11" s="147"/>
      <c r="P11" s="166"/>
      <c r="Q11" s="163"/>
      <c r="R11" s="163"/>
      <c r="S11" s="163"/>
      <c r="T11" s="164"/>
    </row>
    <row r="12" spans="1:20" ht="30" x14ac:dyDescent="0.25">
      <c r="A12" s="67">
        <v>5</v>
      </c>
      <c r="B12" s="96" t="s">
        <v>132</v>
      </c>
      <c r="C12" s="93" t="s">
        <v>252</v>
      </c>
      <c r="D12" s="36" t="s">
        <v>4</v>
      </c>
      <c r="E12" s="38">
        <v>2</v>
      </c>
      <c r="F12" s="96"/>
      <c r="G12" s="96">
        <v>2</v>
      </c>
      <c r="H12" s="96"/>
      <c r="I12" s="96"/>
      <c r="J12" s="33">
        <f t="shared" si="0"/>
        <v>28</v>
      </c>
      <c r="K12" s="33">
        <f t="shared" si="1"/>
        <v>22</v>
      </c>
      <c r="L12" s="141" t="s">
        <v>14</v>
      </c>
      <c r="M12" s="147"/>
      <c r="P12" s="166"/>
      <c r="Q12" s="163"/>
      <c r="R12" s="163"/>
      <c r="S12" s="163"/>
      <c r="T12" s="164"/>
    </row>
    <row r="13" spans="1:20" x14ac:dyDescent="0.25">
      <c r="A13" s="67">
        <v>6</v>
      </c>
      <c r="B13" s="96" t="s">
        <v>133</v>
      </c>
      <c r="C13" s="93" t="s">
        <v>253</v>
      </c>
      <c r="D13" s="36" t="s">
        <v>180</v>
      </c>
      <c r="E13" s="38">
        <v>2</v>
      </c>
      <c r="F13" s="96">
        <v>1</v>
      </c>
      <c r="G13" s="96">
        <v>1</v>
      </c>
      <c r="H13" s="96"/>
      <c r="I13" s="96"/>
      <c r="J13" s="96">
        <f t="shared" si="0"/>
        <v>28</v>
      </c>
      <c r="K13" s="96">
        <f t="shared" si="1"/>
        <v>22</v>
      </c>
      <c r="L13" s="141" t="s">
        <v>13</v>
      </c>
      <c r="M13" s="147"/>
      <c r="P13" s="166"/>
      <c r="Q13" s="163"/>
      <c r="R13" s="163"/>
      <c r="S13" s="163"/>
      <c r="T13" s="164"/>
    </row>
    <row r="14" spans="1:20" ht="30" x14ac:dyDescent="0.25">
      <c r="A14" s="67">
        <v>7</v>
      </c>
      <c r="B14" s="96" t="s">
        <v>134</v>
      </c>
      <c r="C14" s="93" t="s">
        <v>254</v>
      </c>
      <c r="D14" s="36" t="s">
        <v>177</v>
      </c>
      <c r="E14" s="38">
        <v>4</v>
      </c>
      <c r="F14" s="96">
        <v>2</v>
      </c>
      <c r="G14" s="96">
        <v>2</v>
      </c>
      <c r="H14" s="96"/>
      <c r="I14" s="96"/>
      <c r="J14" s="33">
        <f t="shared" si="0"/>
        <v>56</v>
      </c>
      <c r="K14" s="33">
        <f t="shared" si="1"/>
        <v>44</v>
      </c>
      <c r="L14" s="141" t="s">
        <v>14</v>
      </c>
      <c r="M14" s="147"/>
      <c r="P14" s="166"/>
      <c r="Q14" s="163"/>
      <c r="R14" s="163"/>
      <c r="S14" s="163"/>
      <c r="T14" s="164"/>
    </row>
    <row r="15" spans="1:20" ht="15.75" thickBot="1" x14ac:dyDescent="0.3">
      <c r="A15" s="68">
        <v>8</v>
      </c>
      <c r="B15" s="99" t="s">
        <v>135</v>
      </c>
      <c r="C15" s="94" t="s">
        <v>255</v>
      </c>
      <c r="D15" s="37" t="s">
        <v>61</v>
      </c>
      <c r="E15" s="39">
        <v>8</v>
      </c>
      <c r="F15" s="142" t="s">
        <v>46</v>
      </c>
      <c r="G15" s="142"/>
      <c r="H15" s="142"/>
      <c r="I15" s="142"/>
      <c r="J15" s="30"/>
      <c r="K15" s="30"/>
      <c r="L15" s="142" t="s">
        <v>13</v>
      </c>
      <c r="M15" s="167"/>
      <c r="P15" s="166"/>
      <c r="Q15" s="163"/>
      <c r="R15" s="163"/>
      <c r="S15" s="163"/>
      <c r="T15" s="164"/>
    </row>
    <row r="16" spans="1:20" ht="14.45" customHeight="1" thickBot="1" x14ac:dyDescent="0.3">
      <c r="A16" s="198" t="s">
        <v>12</v>
      </c>
      <c r="B16" s="199"/>
      <c r="C16" s="199"/>
      <c r="D16" s="199"/>
      <c r="E16" s="199"/>
      <c r="F16" s="199"/>
      <c r="G16" s="199"/>
      <c r="H16" s="199"/>
      <c r="I16" s="199"/>
      <c r="J16" s="199"/>
      <c r="K16" s="199"/>
      <c r="L16" s="199"/>
      <c r="M16" s="201"/>
      <c r="P16" s="166">
        <v>3</v>
      </c>
      <c r="Q16" s="163" t="s">
        <v>49</v>
      </c>
      <c r="R16" s="163"/>
      <c r="S16" s="163"/>
      <c r="T16" s="164"/>
    </row>
    <row r="17" spans="1:20" ht="15" hidden="1" customHeight="1" x14ac:dyDescent="0.25">
      <c r="A17" s="66"/>
      <c r="B17" s="148"/>
      <c r="C17" s="89"/>
      <c r="D17" s="148"/>
      <c r="E17" s="148"/>
      <c r="F17" s="148"/>
      <c r="G17" s="148"/>
      <c r="H17" s="148"/>
      <c r="I17" s="148"/>
      <c r="J17" s="148">
        <f t="shared" ref="J17" si="2">SUM(F17:I17)*14</f>
        <v>0</v>
      </c>
      <c r="K17" s="148">
        <f t="shared" ref="K17" si="3">E17*25-J17</f>
        <v>0</v>
      </c>
      <c r="L17" s="148" t="s">
        <v>14</v>
      </c>
      <c r="M17" s="149"/>
      <c r="P17" s="166"/>
      <c r="Q17" s="163"/>
      <c r="R17" s="163"/>
      <c r="S17" s="163"/>
      <c r="T17" s="164"/>
    </row>
    <row r="18" spans="1:20" hidden="1" x14ac:dyDescent="0.25">
      <c r="A18" s="67"/>
      <c r="B18" s="229"/>
      <c r="C18" s="87"/>
      <c r="D18" s="141"/>
      <c r="E18" s="141"/>
      <c r="F18" s="141"/>
      <c r="G18" s="141"/>
      <c r="H18" s="141"/>
      <c r="I18" s="141"/>
      <c r="J18" s="141"/>
      <c r="K18" s="141"/>
      <c r="L18" s="141"/>
      <c r="M18" s="147"/>
      <c r="P18" s="166"/>
      <c r="Q18" s="163"/>
      <c r="R18" s="163"/>
      <c r="S18" s="163"/>
      <c r="T18" s="164"/>
    </row>
    <row r="19" spans="1:20" x14ac:dyDescent="0.25">
      <c r="A19" s="67">
        <v>9</v>
      </c>
      <c r="B19" s="113" t="s">
        <v>136</v>
      </c>
      <c r="C19" s="87" t="s">
        <v>256</v>
      </c>
      <c r="D19" s="141" t="s">
        <v>176</v>
      </c>
      <c r="E19" s="141">
        <v>3</v>
      </c>
      <c r="F19" s="141">
        <v>2</v>
      </c>
      <c r="G19" s="141">
        <v>1</v>
      </c>
      <c r="H19" s="141"/>
      <c r="I19" s="141"/>
      <c r="J19" s="141">
        <f t="shared" ref="J19" si="4">SUM(F19:I19)*14</f>
        <v>42</v>
      </c>
      <c r="K19" s="141">
        <f t="shared" ref="K19" si="5">E19*25-J19</f>
        <v>33</v>
      </c>
      <c r="L19" s="141" t="s">
        <v>13</v>
      </c>
      <c r="M19" s="147"/>
      <c r="P19" s="166"/>
      <c r="Q19" s="163"/>
      <c r="R19" s="163"/>
      <c r="S19" s="163"/>
      <c r="T19" s="164"/>
    </row>
    <row r="20" spans="1:20" ht="15.75" thickBot="1" x14ac:dyDescent="0.3">
      <c r="A20" s="68">
        <v>10</v>
      </c>
      <c r="B20" s="112" t="s">
        <v>137</v>
      </c>
      <c r="C20" s="90" t="s">
        <v>257</v>
      </c>
      <c r="D20" s="142"/>
      <c r="E20" s="142"/>
      <c r="F20" s="142"/>
      <c r="G20" s="142"/>
      <c r="H20" s="142"/>
      <c r="I20" s="142"/>
      <c r="J20" s="142"/>
      <c r="K20" s="142"/>
      <c r="L20" s="142"/>
      <c r="M20" s="167"/>
      <c r="P20" s="166"/>
      <c r="Q20" s="163"/>
      <c r="R20" s="163"/>
      <c r="S20" s="163"/>
      <c r="T20" s="164"/>
    </row>
    <row r="21" spans="1:20" ht="15" customHeight="1" x14ac:dyDescent="0.25">
      <c r="A21" s="221" t="s">
        <v>34</v>
      </c>
      <c r="B21" s="184"/>
      <c r="C21" s="185"/>
      <c r="D21" s="23" t="s">
        <v>40</v>
      </c>
      <c r="E21" s="184">
        <f>SUM(E8:E20)</f>
        <v>30</v>
      </c>
      <c r="F21" s="27">
        <f>SUM(F8:F20)</f>
        <v>14</v>
      </c>
      <c r="G21" s="27">
        <f>SUM(G8:G20)</f>
        <v>10</v>
      </c>
      <c r="H21" s="27">
        <f>SUM(H8:H20)</f>
        <v>2</v>
      </c>
      <c r="I21" s="27">
        <f>SUM(I8:I20)</f>
        <v>0</v>
      </c>
      <c r="J21" s="184">
        <f>SUM(J7:J20)</f>
        <v>364</v>
      </c>
      <c r="K21" s="184">
        <f>SUM(K7:K20)</f>
        <v>186</v>
      </c>
      <c r="L21" s="69" t="s">
        <v>31</v>
      </c>
      <c r="M21" s="65" t="s">
        <v>59</v>
      </c>
      <c r="P21" s="166"/>
      <c r="Q21" s="163"/>
      <c r="R21" s="163"/>
      <c r="S21" s="163"/>
      <c r="T21" s="164"/>
    </row>
    <row r="22" spans="1:20" ht="15" customHeight="1" thickBot="1" x14ac:dyDescent="0.3">
      <c r="A22" s="222"/>
      <c r="B22" s="190"/>
      <c r="C22" s="191"/>
      <c r="D22" s="70" t="s">
        <v>39</v>
      </c>
      <c r="E22" s="190"/>
      <c r="F22" s="28">
        <f>COUNT(F8:F20)</f>
        <v>7</v>
      </c>
      <c r="G22" s="28">
        <f>COUNT(G8:G20)</f>
        <v>7</v>
      </c>
      <c r="H22" s="28">
        <f>COUNT(H8:H20)</f>
        <v>1</v>
      </c>
      <c r="I22" s="28">
        <f>COUNT(I8:I20)</f>
        <v>0</v>
      </c>
      <c r="J22" s="190"/>
      <c r="K22" s="190"/>
      <c r="L22" s="30">
        <f>COUNTIF(L8:L15,"=E")</f>
        <v>4</v>
      </c>
      <c r="M22" s="31">
        <f>COUNTIF(L1:L21,"=V")</f>
        <v>5</v>
      </c>
      <c r="P22" s="166"/>
      <c r="Q22" s="163"/>
      <c r="R22" s="163"/>
      <c r="S22" s="163"/>
      <c r="T22" s="164"/>
    </row>
    <row r="23" spans="1:20" ht="15" customHeight="1" thickBot="1" x14ac:dyDescent="0.3">
      <c r="A23" s="218" t="s">
        <v>33</v>
      </c>
      <c r="B23" s="219"/>
      <c r="C23" s="219"/>
      <c r="D23" s="219"/>
      <c r="E23" s="219"/>
      <c r="F23" s="219"/>
      <c r="G23" s="219"/>
      <c r="H23" s="219"/>
      <c r="I23" s="219"/>
      <c r="J23" s="219"/>
      <c r="K23" s="219"/>
      <c r="L23" s="219"/>
      <c r="M23" s="220"/>
      <c r="P23" s="166">
        <v>4</v>
      </c>
      <c r="Q23" s="16" t="s">
        <v>11</v>
      </c>
      <c r="R23" s="173" t="s">
        <v>50</v>
      </c>
      <c r="S23" s="173"/>
      <c r="T23" s="174"/>
    </row>
    <row r="24" spans="1:20" ht="15" customHeight="1" x14ac:dyDescent="0.25">
      <c r="A24" s="63">
        <v>11</v>
      </c>
      <c r="B24" s="111" t="s">
        <v>138</v>
      </c>
      <c r="C24" s="92" t="s">
        <v>174</v>
      </c>
      <c r="D24" s="108" t="s">
        <v>4</v>
      </c>
      <c r="E24" s="109">
        <v>3</v>
      </c>
      <c r="F24" s="102">
        <v>2</v>
      </c>
      <c r="G24" s="102"/>
      <c r="H24" s="102"/>
      <c r="I24" s="102"/>
      <c r="J24" s="102">
        <f t="shared" ref="J24:J25" si="6">SUM(F24:I24)*14</f>
        <v>28</v>
      </c>
      <c r="K24" s="102">
        <f t="shared" ref="K24:K25" si="7">E24*25-J24</f>
        <v>47</v>
      </c>
      <c r="L24" s="148" t="s">
        <v>14</v>
      </c>
      <c r="M24" s="149"/>
      <c r="P24" s="166"/>
      <c r="Q24" s="17" t="s">
        <v>17</v>
      </c>
      <c r="R24" s="173" t="s">
        <v>51</v>
      </c>
      <c r="S24" s="173"/>
      <c r="T24" s="174"/>
    </row>
    <row r="25" spans="1:20" ht="15" customHeight="1" x14ac:dyDescent="0.25">
      <c r="A25" s="131">
        <v>12</v>
      </c>
      <c r="B25" s="112" t="s">
        <v>139</v>
      </c>
      <c r="C25" s="132" t="s">
        <v>173</v>
      </c>
      <c r="D25" s="133" t="s">
        <v>4</v>
      </c>
      <c r="E25" s="134">
        <v>2</v>
      </c>
      <c r="F25" s="110"/>
      <c r="G25" s="110"/>
      <c r="H25" s="110"/>
      <c r="I25" s="110">
        <v>2</v>
      </c>
      <c r="J25" s="110">
        <f t="shared" si="6"/>
        <v>28</v>
      </c>
      <c r="K25" s="110">
        <f t="shared" si="7"/>
        <v>22</v>
      </c>
      <c r="L25" s="206" t="s">
        <v>13</v>
      </c>
      <c r="M25" s="207"/>
      <c r="P25" s="166"/>
      <c r="Q25" s="18" t="s">
        <v>5</v>
      </c>
      <c r="R25" s="173" t="s">
        <v>52</v>
      </c>
      <c r="S25" s="173"/>
      <c r="T25" s="174"/>
    </row>
    <row r="26" spans="1:20" ht="15" customHeight="1" x14ac:dyDescent="0.25">
      <c r="A26" s="131">
        <v>13</v>
      </c>
      <c r="B26" s="112" t="s">
        <v>139</v>
      </c>
      <c r="C26" s="132" t="s">
        <v>175</v>
      </c>
      <c r="D26" s="133" t="s">
        <v>4</v>
      </c>
      <c r="E26" s="134">
        <v>5</v>
      </c>
      <c r="F26" s="110"/>
      <c r="G26" s="110"/>
      <c r="H26" s="110"/>
      <c r="I26" s="110"/>
      <c r="J26" s="110">
        <f t="shared" ref="J26" si="8">SUM(F26:I26)*14</f>
        <v>0</v>
      </c>
      <c r="K26" s="110">
        <f t="shared" ref="K26" si="9">E26*25-J26</f>
        <v>125</v>
      </c>
      <c r="L26" s="206" t="s">
        <v>13</v>
      </c>
      <c r="M26" s="207"/>
      <c r="P26" s="166"/>
      <c r="Q26" s="18"/>
      <c r="R26" s="104"/>
      <c r="S26" s="104"/>
      <c r="T26" s="105"/>
    </row>
    <row r="27" spans="1:20" ht="30" customHeight="1" thickBot="1" x14ac:dyDescent="0.3">
      <c r="A27" s="78">
        <v>14</v>
      </c>
      <c r="B27" s="112" t="s">
        <v>172</v>
      </c>
      <c r="C27" s="91" t="s">
        <v>258</v>
      </c>
      <c r="D27" s="110" t="s">
        <v>17</v>
      </c>
      <c r="E27" s="110">
        <v>2</v>
      </c>
      <c r="F27" s="110">
        <v>2</v>
      </c>
      <c r="G27" s="110"/>
      <c r="H27" s="110"/>
      <c r="I27" s="110"/>
      <c r="J27" s="110">
        <f t="shared" ref="J27" si="10">SUM(F27:I27)*14</f>
        <v>28</v>
      </c>
      <c r="K27" s="110">
        <f t="shared" ref="K27" si="11">E27*25-J27</f>
        <v>22</v>
      </c>
      <c r="L27" s="206" t="s">
        <v>13</v>
      </c>
      <c r="M27" s="207"/>
      <c r="P27" s="166"/>
      <c r="Q27" s="75" t="s">
        <v>4</v>
      </c>
      <c r="R27" s="173" t="s">
        <v>53</v>
      </c>
      <c r="S27" s="173"/>
      <c r="T27" s="174"/>
    </row>
    <row r="28" spans="1:20" ht="18" customHeight="1" x14ac:dyDescent="0.25">
      <c r="B28" s="180" t="s">
        <v>60</v>
      </c>
      <c r="C28" s="58" t="s">
        <v>56</v>
      </c>
      <c r="D28" s="183">
        <f>SUM(F8:I15)</f>
        <v>23</v>
      </c>
      <c r="E28" s="184"/>
      <c r="F28" s="184"/>
      <c r="G28" s="184"/>
      <c r="H28" s="184"/>
      <c r="I28" s="184"/>
      <c r="J28" s="184"/>
      <c r="K28" s="184"/>
      <c r="L28" s="184"/>
      <c r="M28" s="185"/>
      <c r="P28" s="166"/>
      <c r="Q28" s="210" t="s">
        <v>61</v>
      </c>
      <c r="R28" s="163" t="s">
        <v>68</v>
      </c>
      <c r="S28" s="163"/>
      <c r="T28" s="164"/>
    </row>
    <row r="29" spans="1:20" ht="15" customHeight="1" x14ac:dyDescent="0.25">
      <c r="B29" s="181"/>
      <c r="C29" s="59" t="s">
        <v>57</v>
      </c>
      <c r="D29" s="186">
        <f>SUM(F17:I20)</f>
        <v>3</v>
      </c>
      <c r="E29" s="187"/>
      <c r="F29" s="187"/>
      <c r="G29" s="187"/>
      <c r="H29" s="187"/>
      <c r="I29" s="187"/>
      <c r="J29" s="187"/>
      <c r="K29" s="187"/>
      <c r="L29" s="187"/>
      <c r="M29" s="188"/>
      <c r="P29" s="166"/>
      <c r="Q29" s="211"/>
      <c r="R29" s="163"/>
      <c r="S29" s="163"/>
      <c r="T29" s="164"/>
    </row>
    <row r="30" spans="1:20" ht="15" customHeight="1" thickBot="1" x14ac:dyDescent="0.3">
      <c r="B30" s="182"/>
      <c r="C30" s="60" t="s">
        <v>58</v>
      </c>
      <c r="D30" s="189">
        <f>SUM(F24:I27)</f>
        <v>6</v>
      </c>
      <c r="E30" s="190"/>
      <c r="F30" s="190"/>
      <c r="G30" s="190"/>
      <c r="H30" s="190"/>
      <c r="I30" s="190"/>
      <c r="J30" s="190"/>
      <c r="K30" s="190"/>
      <c r="L30" s="190"/>
      <c r="M30" s="191"/>
      <c r="P30" s="166"/>
      <c r="Q30" s="211"/>
      <c r="R30" s="163"/>
      <c r="S30" s="163"/>
      <c r="T30" s="164"/>
    </row>
    <row r="31" spans="1:20" x14ac:dyDescent="0.25">
      <c r="B31" s="13" t="s">
        <v>28</v>
      </c>
      <c r="C31" s="55"/>
      <c r="D31" s="55"/>
      <c r="E31" s="168" t="s">
        <v>29</v>
      </c>
      <c r="F31" s="168"/>
      <c r="G31" s="55"/>
      <c r="H31" s="55"/>
      <c r="I31" s="55"/>
      <c r="J31" s="169" t="s">
        <v>30</v>
      </c>
      <c r="K31" s="169"/>
      <c r="L31" s="169"/>
      <c r="M31" s="169"/>
      <c r="P31" s="166"/>
      <c r="Q31" s="211"/>
      <c r="R31" s="163"/>
      <c r="S31" s="163"/>
      <c r="T31" s="164"/>
    </row>
    <row r="32" spans="1:20" ht="15" customHeight="1" x14ac:dyDescent="0.25">
      <c r="B32" s="136" t="s">
        <v>19</v>
      </c>
      <c r="C32" s="136"/>
      <c r="D32" s="170" t="s">
        <v>69</v>
      </c>
      <c r="E32" s="170"/>
      <c r="F32" s="170"/>
      <c r="G32" s="170"/>
      <c r="H32" s="170"/>
      <c r="I32" s="170"/>
      <c r="J32" s="171" t="s">
        <v>70</v>
      </c>
      <c r="K32" s="171"/>
      <c r="L32" s="171"/>
      <c r="M32" s="171"/>
      <c r="P32" s="166"/>
      <c r="Q32" s="211"/>
      <c r="R32" s="163"/>
      <c r="S32" s="163"/>
      <c r="T32" s="164"/>
    </row>
    <row r="33" spans="2:20" ht="14.45" customHeight="1" x14ac:dyDescent="0.25">
      <c r="P33" s="166"/>
      <c r="Q33" s="211"/>
      <c r="R33" s="163"/>
      <c r="S33" s="163"/>
      <c r="T33" s="164"/>
    </row>
    <row r="34" spans="2:20" x14ac:dyDescent="0.25">
      <c r="B34" s="14"/>
      <c r="C34" s="14"/>
      <c r="D34" s="14"/>
      <c r="E34" s="14"/>
      <c r="F34" s="14"/>
      <c r="G34" s="14"/>
      <c r="H34" s="14"/>
      <c r="I34" s="14"/>
      <c r="J34" s="14"/>
      <c r="K34" s="14"/>
      <c r="L34" s="14"/>
      <c r="P34" s="166"/>
      <c r="Q34" s="211"/>
      <c r="R34" s="163"/>
      <c r="S34" s="163"/>
      <c r="T34" s="164"/>
    </row>
    <row r="35" spans="2:20" ht="15.75" thickBot="1" x14ac:dyDescent="0.3">
      <c r="B35" s="14"/>
      <c r="C35" s="14"/>
      <c r="D35" s="14"/>
      <c r="E35" s="14"/>
      <c r="F35" s="14"/>
      <c r="G35" s="14"/>
      <c r="H35" s="14"/>
      <c r="I35" s="14"/>
      <c r="J35" s="14"/>
      <c r="K35" s="14"/>
      <c r="L35" s="14"/>
      <c r="P35" s="175"/>
      <c r="Q35" s="212"/>
      <c r="R35" s="208"/>
      <c r="S35" s="208"/>
      <c r="T35" s="209"/>
    </row>
    <row r="36" spans="2:20" x14ac:dyDescent="0.25">
      <c r="B36" s="14"/>
      <c r="C36" s="14"/>
      <c r="H36" s="6"/>
      <c r="I36" s="6"/>
      <c r="J36" s="14"/>
      <c r="K36" s="14"/>
      <c r="L36" s="14"/>
      <c r="P36" s="22"/>
      <c r="Q36" s="21"/>
      <c r="R36" s="22"/>
      <c r="S36" s="22"/>
      <c r="T36" s="22"/>
    </row>
    <row r="37" spans="2:20" ht="15" customHeight="1" x14ac:dyDescent="0.25">
      <c r="B37" s="14"/>
      <c r="C37" s="14"/>
      <c r="H37" s="6"/>
      <c r="I37" s="6"/>
      <c r="J37" s="14"/>
      <c r="K37" s="14"/>
      <c r="L37" s="14"/>
    </row>
    <row r="38" spans="2:20" ht="15" customHeight="1" x14ac:dyDescent="0.25">
      <c r="B38" s="14"/>
      <c r="C38" s="14"/>
      <c r="D38" s="14"/>
      <c r="E38" s="14"/>
      <c r="F38" s="14"/>
      <c r="G38" s="14"/>
      <c r="H38" s="14"/>
      <c r="I38" s="14"/>
      <c r="J38" s="14"/>
      <c r="K38" s="14"/>
      <c r="L38" s="14"/>
    </row>
    <row r="39" spans="2:20" x14ac:dyDescent="0.25">
      <c r="B39" s="14"/>
      <c r="C39" s="14"/>
      <c r="D39" s="14"/>
      <c r="E39" s="14"/>
      <c r="F39" s="14"/>
      <c r="G39" s="14"/>
      <c r="H39" s="14"/>
      <c r="I39" s="14"/>
      <c r="J39" s="14"/>
      <c r="K39" s="14"/>
      <c r="L39" s="14"/>
    </row>
    <row r="40" spans="2:20" x14ac:dyDescent="0.25">
      <c r="B40" s="14"/>
      <c r="C40" s="14"/>
      <c r="D40" s="14"/>
      <c r="E40" s="14"/>
      <c r="F40" s="14"/>
      <c r="G40" s="14"/>
      <c r="H40" s="14"/>
      <c r="I40" s="14"/>
      <c r="J40" s="14"/>
      <c r="K40" s="14"/>
      <c r="L40" s="14"/>
    </row>
    <row r="41" spans="2:20" x14ac:dyDescent="0.25">
      <c r="B41" s="14"/>
      <c r="C41" s="14"/>
      <c r="D41" s="14"/>
      <c r="E41" s="14"/>
      <c r="F41" s="14"/>
      <c r="G41" s="14"/>
      <c r="H41" s="14"/>
      <c r="I41" s="14"/>
      <c r="J41" s="14"/>
      <c r="K41" s="14"/>
      <c r="L41" s="14"/>
    </row>
    <row r="42" spans="2:20" x14ac:dyDescent="0.25">
      <c r="B42" s="14"/>
      <c r="C42" s="14"/>
      <c r="D42" s="14"/>
      <c r="E42" s="14"/>
      <c r="F42" s="14"/>
      <c r="G42" s="14"/>
      <c r="H42" s="14"/>
      <c r="I42" s="14"/>
      <c r="J42" s="14"/>
      <c r="K42" s="14"/>
      <c r="L42" s="14"/>
    </row>
    <row r="43" spans="2:20" x14ac:dyDescent="0.25">
      <c r="B43" s="14"/>
      <c r="C43" s="14"/>
      <c r="D43" s="14"/>
      <c r="E43" s="14"/>
      <c r="F43" s="14"/>
      <c r="G43" s="14"/>
      <c r="H43" s="14"/>
      <c r="I43" s="14"/>
      <c r="J43" s="14"/>
      <c r="K43" s="14"/>
      <c r="L43" s="14"/>
    </row>
    <row r="44" spans="2:20" x14ac:dyDescent="0.25">
      <c r="B44" s="14"/>
      <c r="C44" s="14"/>
      <c r="D44" s="14"/>
      <c r="E44" s="14"/>
      <c r="F44" s="14"/>
      <c r="G44" s="14"/>
      <c r="H44" s="14"/>
      <c r="I44" s="14"/>
      <c r="J44" s="14"/>
      <c r="K44" s="14"/>
      <c r="L44" s="14"/>
    </row>
    <row r="45" spans="2:20" x14ac:dyDescent="0.25">
      <c r="B45" s="14"/>
      <c r="C45" s="14"/>
      <c r="H45" s="14"/>
      <c r="I45" s="14"/>
      <c r="J45" s="14"/>
      <c r="K45" s="14"/>
      <c r="L45" s="14"/>
    </row>
    <row r="46" spans="2:20" x14ac:dyDescent="0.25">
      <c r="B46" s="14"/>
      <c r="C46" s="14"/>
      <c r="H46" s="14"/>
      <c r="I46" s="14"/>
      <c r="J46" s="14"/>
      <c r="K46" s="14"/>
      <c r="L46" s="14"/>
    </row>
    <row r="47" spans="2:20" x14ac:dyDescent="0.25">
      <c r="B47" s="14"/>
      <c r="C47" s="14"/>
      <c r="D47" s="14"/>
      <c r="E47" s="14"/>
      <c r="F47" s="14"/>
      <c r="G47" s="14"/>
      <c r="H47" s="14"/>
      <c r="I47" s="14"/>
      <c r="J47" s="14"/>
      <c r="K47" s="14"/>
      <c r="L47" s="14"/>
    </row>
    <row r="48" spans="2:20" x14ac:dyDescent="0.25">
      <c r="B48" s="14"/>
      <c r="C48" s="14"/>
      <c r="D48" s="14"/>
      <c r="E48" s="14"/>
      <c r="F48" s="14"/>
      <c r="G48" s="14"/>
      <c r="H48" s="14"/>
      <c r="I48" s="14"/>
      <c r="J48" s="14"/>
      <c r="K48" s="14"/>
      <c r="L48" s="14"/>
    </row>
    <row r="49" spans="2:12" x14ac:dyDescent="0.25">
      <c r="B49" s="14"/>
      <c r="C49" s="14"/>
      <c r="D49" s="14"/>
      <c r="E49" s="14"/>
      <c r="F49" s="14"/>
      <c r="G49" s="14"/>
      <c r="H49" s="14"/>
      <c r="I49" s="14"/>
      <c r="J49" s="14"/>
      <c r="K49" s="14"/>
      <c r="L49" s="14"/>
    </row>
    <row r="50" spans="2:12" x14ac:dyDescent="0.25">
      <c r="B50" s="14"/>
      <c r="C50" s="14"/>
      <c r="H50" s="14"/>
      <c r="I50" s="14"/>
      <c r="J50" s="14"/>
      <c r="K50" s="14"/>
      <c r="L50" s="14"/>
    </row>
    <row r="51" spans="2:12" x14ac:dyDescent="0.25">
      <c r="B51" s="14"/>
      <c r="C51" s="14"/>
      <c r="H51" s="14"/>
      <c r="I51" s="14"/>
      <c r="J51" s="14"/>
      <c r="K51" s="14"/>
      <c r="L51" s="14"/>
    </row>
    <row r="52" spans="2:12" x14ac:dyDescent="0.25">
      <c r="B52" s="14"/>
      <c r="C52" s="14"/>
      <c r="H52" s="14"/>
      <c r="I52" s="14"/>
      <c r="J52" s="14"/>
      <c r="K52" s="14"/>
      <c r="L52" s="14"/>
    </row>
    <row r="53" spans="2:12" x14ac:dyDescent="0.25">
      <c r="B53" s="14"/>
      <c r="C53" s="14"/>
      <c r="H53" s="14"/>
      <c r="I53" s="14"/>
      <c r="J53" s="14"/>
      <c r="K53" s="14"/>
      <c r="L53" s="14"/>
    </row>
    <row r="54" spans="2:12" x14ac:dyDescent="0.25">
      <c r="B54" s="14"/>
      <c r="C54" s="14"/>
      <c r="D54" s="6"/>
      <c r="E54" s="6"/>
      <c r="F54" s="6"/>
      <c r="G54" s="6"/>
      <c r="H54" s="14"/>
      <c r="I54" s="14"/>
      <c r="J54" s="14"/>
      <c r="K54" s="14"/>
      <c r="L54" s="14"/>
    </row>
    <row r="55" spans="2:12" ht="14.45" customHeight="1" x14ac:dyDescent="0.25">
      <c r="B55" s="14"/>
      <c r="C55" s="14"/>
      <c r="D55" s="6"/>
      <c r="E55" s="6"/>
      <c r="F55" s="6"/>
      <c r="G55" s="6"/>
      <c r="H55" s="14"/>
      <c r="I55" s="14"/>
      <c r="J55" s="14"/>
      <c r="K55" s="14"/>
      <c r="L55" s="14"/>
    </row>
    <row r="56" spans="2:12" x14ac:dyDescent="0.25">
      <c r="B56" s="14"/>
      <c r="C56" s="14"/>
      <c r="D56" s="152" t="s">
        <v>20</v>
      </c>
      <c r="E56" s="152"/>
      <c r="F56" s="152"/>
      <c r="G56" s="152"/>
      <c r="H56" s="14"/>
      <c r="I56" s="14"/>
      <c r="J56" s="14"/>
      <c r="K56" s="14"/>
      <c r="L56" s="14"/>
    </row>
    <row r="57" spans="2:12" x14ac:dyDescent="0.25">
      <c r="B57" s="14"/>
      <c r="C57" s="14"/>
      <c r="D57" s="152" t="s">
        <v>21</v>
      </c>
      <c r="E57" s="152"/>
      <c r="F57" s="152"/>
      <c r="G57" s="152"/>
      <c r="H57" s="14"/>
      <c r="I57" s="14"/>
      <c r="J57" s="14"/>
      <c r="K57" s="14"/>
      <c r="L57" s="14"/>
    </row>
    <row r="58" spans="2:12" x14ac:dyDescent="0.25">
      <c r="B58" s="14"/>
      <c r="C58" s="14"/>
      <c r="D58" s="35"/>
      <c r="E58" s="6"/>
      <c r="F58" s="6"/>
      <c r="G58" s="6"/>
      <c r="H58" s="14"/>
      <c r="I58" s="14"/>
      <c r="J58" s="14"/>
      <c r="K58" s="14"/>
      <c r="L58" s="14"/>
    </row>
    <row r="59" spans="2:12" x14ac:dyDescent="0.25">
      <c r="B59" s="14"/>
      <c r="C59" s="14"/>
      <c r="D59" s="14"/>
      <c r="E59" s="14"/>
      <c r="F59" s="14"/>
      <c r="G59" s="14"/>
      <c r="H59" s="14"/>
      <c r="I59" s="14"/>
      <c r="J59" s="14"/>
      <c r="K59" s="14"/>
      <c r="L59" s="14"/>
    </row>
    <row r="60" spans="2:12" x14ac:dyDescent="0.25">
      <c r="B60" s="14"/>
      <c r="C60" s="14"/>
      <c r="D60" s="14"/>
      <c r="E60" s="14"/>
      <c r="F60" s="14"/>
      <c r="G60" s="14"/>
      <c r="H60" s="14"/>
      <c r="I60" s="14"/>
      <c r="J60" s="14"/>
      <c r="K60" s="14"/>
      <c r="L60" s="14"/>
    </row>
    <row r="61" spans="2:12" x14ac:dyDescent="0.25">
      <c r="B61" s="14"/>
      <c r="C61" s="14"/>
      <c r="D61" s="14"/>
      <c r="E61" s="14"/>
      <c r="F61" s="14"/>
      <c r="G61" s="14"/>
      <c r="H61" s="14"/>
      <c r="I61" s="14"/>
      <c r="J61" s="14"/>
      <c r="K61" s="14"/>
      <c r="L61" s="14"/>
    </row>
  </sheetData>
  <mergeCells count="81">
    <mergeCell ref="B28:B30"/>
    <mergeCell ref="D28:M28"/>
    <mergeCell ref="D29:M29"/>
    <mergeCell ref="D30:M30"/>
    <mergeCell ref="B32:C32"/>
    <mergeCell ref="D32:I32"/>
    <mergeCell ref="J32:M32"/>
    <mergeCell ref="J31:M31"/>
    <mergeCell ref="Q16:T22"/>
    <mergeCell ref="H17:H18"/>
    <mergeCell ref="I17:I18"/>
    <mergeCell ref="J17:J18"/>
    <mergeCell ref="K17:K18"/>
    <mergeCell ref="L17:M18"/>
    <mergeCell ref="K19:K20"/>
    <mergeCell ref="P8:P15"/>
    <mergeCell ref="B17:B18"/>
    <mergeCell ref="D17:D18"/>
    <mergeCell ref="E17:E18"/>
    <mergeCell ref="F17:F18"/>
    <mergeCell ref="G17:G18"/>
    <mergeCell ref="H19:H20"/>
    <mergeCell ref="I19:I20"/>
    <mergeCell ref="J19:J20"/>
    <mergeCell ref="P16:P22"/>
    <mergeCell ref="Q8:T15"/>
    <mergeCell ref="L9:M9"/>
    <mergeCell ref="L10:M10"/>
    <mergeCell ref="L11:M11"/>
    <mergeCell ref="L12:M12"/>
    <mergeCell ref="L13:M13"/>
    <mergeCell ref="L14:M14"/>
    <mergeCell ref="L15:M15"/>
    <mergeCell ref="K1:L1"/>
    <mergeCell ref="P1:T1"/>
    <mergeCell ref="B2:C2"/>
    <mergeCell ref="K2:L2"/>
    <mergeCell ref="P2:P7"/>
    <mergeCell ref="Q2:T7"/>
    <mergeCell ref="K3:L3"/>
    <mergeCell ref="K4:L4"/>
    <mergeCell ref="B5:B6"/>
    <mergeCell ref="C5:C6"/>
    <mergeCell ref="D5:D6"/>
    <mergeCell ref="E5:E6"/>
    <mergeCell ref="D1:H1"/>
    <mergeCell ref="D2:H2"/>
    <mergeCell ref="A5:A6"/>
    <mergeCell ref="A7:M7"/>
    <mergeCell ref="A16:M16"/>
    <mergeCell ref="A23:M23"/>
    <mergeCell ref="A21:C22"/>
    <mergeCell ref="F15:I15"/>
    <mergeCell ref="F5:I5"/>
    <mergeCell ref="J5:K5"/>
    <mergeCell ref="L5:M6"/>
    <mergeCell ref="L8:M8"/>
    <mergeCell ref="L19:M20"/>
    <mergeCell ref="E21:E22"/>
    <mergeCell ref="J21:J22"/>
    <mergeCell ref="K21:K22"/>
    <mergeCell ref="F19:F20"/>
    <mergeCell ref="G19:G20"/>
    <mergeCell ref="L27:M27"/>
    <mergeCell ref="R27:T27"/>
    <mergeCell ref="R28:T35"/>
    <mergeCell ref="P23:P35"/>
    <mergeCell ref="Q28:Q35"/>
    <mergeCell ref="R23:T23"/>
    <mergeCell ref="L24:M24"/>
    <mergeCell ref="R24:T24"/>
    <mergeCell ref="L25:M25"/>
    <mergeCell ref="R25:T25"/>
    <mergeCell ref="L26:M26"/>
    <mergeCell ref="C3:I3"/>
    <mergeCell ref="C4:I4"/>
    <mergeCell ref="D56:G56"/>
    <mergeCell ref="D57:G57"/>
    <mergeCell ref="E31:F31"/>
    <mergeCell ref="D19:D20"/>
    <mergeCell ref="E19:E20"/>
  </mergeCells>
  <conditionalFormatting sqref="D8:D15 D17:D21 D38:D44 D47:D49 D34:D35 D54:D1048576 D5:D6">
    <cfRule type="cellIs" dxfId="49" priority="37" operator="equal">
      <formula>"S"</formula>
    </cfRule>
    <cfRule type="cellIs" dxfId="48" priority="38" operator="equal">
      <formula>"D"</formula>
    </cfRule>
    <cfRule type="cellIs" dxfId="47" priority="39" operator="equal">
      <formula>"C"</formula>
    </cfRule>
    <cfRule type="cellIs" dxfId="46" priority="40" operator="equal">
      <formula>"F"</formula>
    </cfRule>
  </conditionalFormatting>
  <conditionalFormatting sqref="D34:D50 D53:D1048576 D28:D31 D5:D23">
    <cfRule type="cellIs" dxfId="45" priority="32" operator="equal">
      <formula>"DS"</formula>
    </cfRule>
  </conditionalFormatting>
  <conditionalFormatting sqref="D1:D2">
    <cfRule type="cellIs" dxfId="44" priority="28" operator="equal">
      <formula>"S"</formula>
    </cfRule>
    <cfRule type="cellIs" dxfId="43" priority="29" operator="equal">
      <formula>"D"</formula>
    </cfRule>
    <cfRule type="cellIs" dxfId="42" priority="30" operator="equal">
      <formula>"C"</formula>
    </cfRule>
    <cfRule type="cellIs" dxfId="41" priority="31" operator="equal">
      <formula>"F"</formula>
    </cfRule>
  </conditionalFormatting>
  <conditionalFormatting sqref="D32">
    <cfRule type="cellIs" dxfId="40" priority="24" operator="equal">
      <formula>"S"</formula>
    </cfRule>
    <cfRule type="cellIs" dxfId="39" priority="25" operator="equal">
      <formula>"D"</formula>
    </cfRule>
    <cfRule type="cellIs" dxfId="38" priority="26" operator="equal">
      <formula>"C"</formula>
    </cfRule>
    <cfRule type="cellIs" dxfId="37" priority="27" operator="equal">
      <formula>"F"</formula>
    </cfRule>
  </conditionalFormatting>
  <conditionalFormatting sqref="D27">
    <cfRule type="cellIs" dxfId="36" priority="14" operator="equal">
      <formula>"S"</formula>
    </cfRule>
    <cfRule type="cellIs" dxfId="35" priority="15" operator="equal">
      <formula>"D"</formula>
    </cfRule>
    <cfRule type="cellIs" dxfId="34" priority="16" operator="equal">
      <formula>"C"</formula>
    </cfRule>
    <cfRule type="cellIs" dxfId="33" priority="17" operator="equal">
      <formula>"F"</formula>
    </cfRule>
  </conditionalFormatting>
  <conditionalFormatting sqref="D27">
    <cfRule type="cellIs" dxfId="32" priority="13" operator="equal">
      <formula>"DS"</formula>
    </cfRule>
  </conditionalFormatting>
  <conditionalFormatting sqref="D24">
    <cfRule type="cellIs" dxfId="31" priority="9" operator="equal">
      <formula>"S"</formula>
    </cfRule>
    <cfRule type="cellIs" dxfId="30" priority="10" operator="equal">
      <formula>"D"</formula>
    </cfRule>
    <cfRule type="cellIs" dxfId="29" priority="11" operator="equal">
      <formula>"C"</formula>
    </cfRule>
    <cfRule type="cellIs" dxfId="28" priority="12" operator="equal">
      <formula>"F"</formula>
    </cfRule>
  </conditionalFormatting>
  <conditionalFormatting sqref="D25">
    <cfRule type="cellIs" dxfId="27" priority="5" operator="equal">
      <formula>"S"</formula>
    </cfRule>
    <cfRule type="cellIs" dxfId="26" priority="6" operator="equal">
      <formula>"D"</formula>
    </cfRule>
    <cfRule type="cellIs" dxfId="25" priority="7" operator="equal">
      <formula>"C"</formula>
    </cfRule>
    <cfRule type="cellIs" dxfId="24" priority="8" operator="equal">
      <formula>"F"</formula>
    </cfRule>
  </conditionalFormatting>
  <conditionalFormatting sqref="D26">
    <cfRule type="cellIs" dxfId="23" priority="1" operator="equal">
      <formula>"S"</formula>
    </cfRule>
    <cfRule type="cellIs" dxfId="22" priority="2" operator="equal">
      <formula>"D"</formula>
    </cfRule>
    <cfRule type="cellIs" dxfId="21" priority="3" operator="equal">
      <formula>"C"</formula>
    </cfRule>
    <cfRule type="cellIs" dxfId="20" priority="4" operator="equal">
      <formula>"F"</formula>
    </cfRule>
  </conditionalFormatting>
  <printOptions horizontalCentered="1" verticalCentered="1"/>
  <pageMargins left="0.15748031496062992" right="0.23622047244094491" top="0.55118110236220474" bottom="0.15748031496062992" header="0.31496062992125984" footer="0.15748031496062992"/>
  <pageSetup paperSize="9" scale="56" orientation="landscape" horizontalDpi="300" verticalDpi="300" r:id="rId1"/>
  <ignoredErrors>
    <ignoredError sqref="J12 J14 J1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35879-5877-4FB0-AD81-82ADDFBA3375}">
  <dimension ref="A1:T61"/>
  <sheetViews>
    <sheetView tabSelected="1" zoomScale="80" zoomScaleNormal="80" zoomScaleSheetLayoutView="70" workbookViewId="0">
      <selection activeCell="Q29" sqref="Q29"/>
    </sheetView>
  </sheetViews>
  <sheetFormatPr defaultRowHeight="15" x14ac:dyDescent="0.25"/>
  <cols>
    <col min="1" max="1" width="4.7109375" style="8" customWidth="1"/>
    <col min="2" max="2" width="19.42578125" bestFit="1" customWidth="1"/>
    <col min="3" max="3" width="45.85546875" customWidth="1"/>
    <col min="4" max="4" width="10.42578125" customWidth="1"/>
    <col min="5" max="5" width="6" customWidth="1"/>
    <col min="6" max="6" width="7.5703125" customWidth="1"/>
    <col min="7" max="9" width="5.5703125" customWidth="1"/>
    <col min="10" max="10" width="16" customWidth="1"/>
    <col min="12" max="13" width="4.7109375" style="8" customWidth="1"/>
    <col min="20" max="20" width="10.140625" customWidth="1"/>
  </cols>
  <sheetData>
    <row r="1" spans="1:20" ht="57" customHeight="1" thickBot="1" x14ac:dyDescent="0.35">
      <c r="B1" s="29"/>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44</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43</v>
      </c>
      <c r="L3" s="136"/>
      <c r="P3" s="166"/>
      <c r="Q3" s="163"/>
      <c r="R3" s="163"/>
      <c r="S3" s="163"/>
      <c r="T3" s="164"/>
    </row>
    <row r="4" spans="1:20" ht="26.25" customHeight="1" x14ac:dyDescent="0.25">
      <c r="B4" s="9" t="s">
        <v>23</v>
      </c>
      <c r="C4" s="153" t="s">
        <v>197</v>
      </c>
      <c r="D4" s="153"/>
      <c r="E4" s="153"/>
      <c r="F4" s="153"/>
      <c r="G4" s="153"/>
      <c r="H4" s="153"/>
      <c r="I4" s="153"/>
      <c r="J4" s="10" t="s">
        <v>26</v>
      </c>
      <c r="K4" s="153" t="s">
        <v>35</v>
      </c>
      <c r="L4" s="153"/>
      <c r="P4" s="166"/>
      <c r="Q4" s="163"/>
      <c r="R4" s="163"/>
      <c r="S4" s="163"/>
      <c r="T4" s="164"/>
    </row>
    <row r="5" spans="1:20" s="54" customFormat="1" ht="12" thickBot="1" x14ac:dyDescent="0.25">
      <c r="A5" s="48"/>
      <c r="B5" s="49"/>
      <c r="C5" s="50"/>
      <c r="D5" s="50"/>
      <c r="E5" s="50"/>
      <c r="F5" s="50"/>
      <c r="G5" s="50"/>
      <c r="H5" s="51"/>
      <c r="I5" s="51"/>
      <c r="J5" s="52"/>
      <c r="K5" s="53"/>
      <c r="L5" s="50"/>
      <c r="M5" s="48"/>
      <c r="P5" s="166"/>
      <c r="Q5" s="163"/>
      <c r="R5" s="163"/>
      <c r="S5" s="163"/>
      <c r="T5" s="164"/>
    </row>
    <row r="6" spans="1:20" s="35" customFormat="1" ht="20.100000000000001" customHeight="1" x14ac:dyDescent="0.25">
      <c r="A6" s="178" t="s">
        <v>47</v>
      </c>
      <c r="B6" s="154" t="s">
        <v>2</v>
      </c>
      <c r="C6" s="154" t="s">
        <v>3</v>
      </c>
      <c r="D6" s="154" t="s">
        <v>15</v>
      </c>
      <c r="E6" s="156" t="s">
        <v>0</v>
      </c>
      <c r="F6" s="154" t="s">
        <v>1</v>
      </c>
      <c r="G6" s="154"/>
      <c r="H6" s="154"/>
      <c r="I6" s="154"/>
      <c r="J6" s="154" t="s">
        <v>9</v>
      </c>
      <c r="K6" s="154"/>
      <c r="L6" s="154" t="s">
        <v>8</v>
      </c>
      <c r="M6" s="202"/>
      <c r="P6" s="166"/>
      <c r="Q6" s="163"/>
      <c r="R6" s="163"/>
      <c r="S6" s="163"/>
      <c r="T6" s="164"/>
    </row>
    <row r="7" spans="1:20" x14ac:dyDescent="0.25">
      <c r="A7" s="179"/>
      <c r="B7" s="155"/>
      <c r="C7" s="155"/>
      <c r="D7" s="155"/>
      <c r="E7" s="157"/>
      <c r="F7" s="56" t="s">
        <v>4</v>
      </c>
      <c r="G7" s="56" t="s">
        <v>5</v>
      </c>
      <c r="H7" s="56" t="s">
        <v>6</v>
      </c>
      <c r="I7" s="56" t="s">
        <v>7</v>
      </c>
      <c r="J7" s="56" t="s">
        <v>22</v>
      </c>
      <c r="K7" s="56" t="s">
        <v>64</v>
      </c>
      <c r="L7" s="155"/>
      <c r="M7" s="203"/>
      <c r="P7" s="166"/>
      <c r="Q7" s="163"/>
      <c r="R7" s="163"/>
      <c r="S7" s="163"/>
      <c r="T7" s="164"/>
    </row>
    <row r="8" spans="1:20" ht="15.75" thickBot="1" x14ac:dyDescent="0.3">
      <c r="A8" s="195" t="s">
        <v>10</v>
      </c>
      <c r="B8" s="196"/>
      <c r="C8" s="196"/>
      <c r="D8" s="196"/>
      <c r="E8" s="196"/>
      <c r="F8" s="196"/>
      <c r="G8" s="196"/>
      <c r="H8" s="196"/>
      <c r="I8" s="196"/>
      <c r="J8" s="196"/>
      <c r="K8" s="196"/>
      <c r="L8" s="196"/>
      <c r="M8" s="197"/>
      <c r="P8" s="166"/>
      <c r="Q8" s="163"/>
      <c r="R8" s="163"/>
      <c r="S8" s="163"/>
      <c r="T8" s="164"/>
    </row>
    <row r="9" spans="1:20" ht="30" x14ac:dyDescent="0.25">
      <c r="A9" s="63">
        <v>1</v>
      </c>
      <c r="B9" s="95" t="s">
        <v>140</v>
      </c>
      <c r="C9" s="92" t="s">
        <v>259</v>
      </c>
      <c r="D9" s="40" t="s">
        <v>179</v>
      </c>
      <c r="E9" s="41">
        <v>5</v>
      </c>
      <c r="F9" s="95">
        <v>2</v>
      </c>
      <c r="G9" s="95">
        <v>1</v>
      </c>
      <c r="H9" s="95">
        <v>2</v>
      </c>
      <c r="I9" s="95"/>
      <c r="J9" s="32">
        <f>SUM(F9:I9)*14</f>
        <v>70</v>
      </c>
      <c r="K9" s="32">
        <f>E9*25-J9</f>
        <v>55</v>
      </c>
      <c r="L9" s="148" t="s">
        <v>14</v>
      </c>
      <c r="M9" s="149"/>
      <c r="P9" s="166">
        <v>2</v>
      </c>
      <c r="Q9" s="163" t="s">
        <v>41</v>
      </c>
      <c r="R9" s="163"/>
      <c r="S9" s="163"/>
      <c r="T9" s="164"/>
    </row>
    <row r="10" spans="1:20" x14ac:dyDescent="0.25">
      <c r="A10" s="61">
        <v>2</v>
      </c>
      <c r="B10" s="96" t="s">
        <v>141</v>
      </c>
      <c r="C10" s="93" t="s">
        <v>260</v>
      </c>
      <c r="D10" s="36" t="s">
        <v>179</v>
      </c>
      <c r="E10" s="38">
        <v>5</v>
      </c>
      <c r="F10" s="96">
        <v>2</v>
      </c>
      <c r="G10" s="96"/>
      <c r="H10" s="96">
        <v>1</v>
      </c>
      <c r="I10" s="96"/>
      <c r="J10" s="33">
        <f>SUM(F10:I10)*14</f>
        <v>42</v>
      </c>
      <c r="K10" s="33">
        <f>E10*25-J10</f>
        <v>83</v>
      </c>
      <c r="L10" s="141" t="s">
        <v>14</v>
      </c>
      <c r="M10" s="147"/>
      <c r="P10" s="166"/>
      <c r="Q10" s="163"/>
      <c r="R10" s="163"/>
      <c r="S10" s="163"/>
      <c r="T10" s="164"/>
    </row>
    <row r="11" spans="1:20" ht="30" x14ac:dyDescent="0.25">
      <c r="A11" s="61">
        <v>3</v>
      </c>
      <c r="B11" s="96" t="s">
        <v>142</v>
      </c>
      <c r="C11" s="93" t="s">
        <v>261</v>
      </c>
      <c r="D11" s="36" t="s">
        <v>177</v>
      </c>
      <c r="E11" s="38">
        <v>4</v>
      </c>
      <c r="F11" s="96">
        <v>1</v>
      </c>
      <c r="G11" s="96"/>
      <c r="H11" s="96">
        <v>2</v>
      </c>
      <c r="I11" s="96"/>
      <c r="J11" s="33">
        <f>SUM(F11:I11)*14</f>
        <v>42</v>
      </c>
      <c r="K11" s="33">
        <f>E11*25-J11</f>
        <v>58</v>
      </c>
      <c r="L11" s="141" t="s">
        <v>13</v>
      </c>
      <c r="M11" s="147"/>
      <c r="P11" s="166"/>
      <c r="Q11" s="163"/>
      <c r="R11" s="163"/>
      <c r="S11" s="163"/>
      <c r="T11" s="164"/>
    </row>
    <row r="12" spans="1:20" ht="30" customHeight="1" x14ac:dyDescent="0.25">
      <c r="A12" s="61">
        <v>4</v>
      </c>
      <c r="B12" s="96" t="s">
        <v>143</v>
      </c>
      <c r="C12" s="93" t="s">
        <v>262</v>
      </c>
      <c r="D12" s="36" t="s">
        <v>177</v>
      </c>
      <c r="E12" s="38">
        <v>4</v>
      </c>
      <c r="F12" s="96">
        <v>2</v>
      </c>
      <c r="G12" s="96">
        <v>1</v>
      </c>
      <c r="H12" s="96"/>
      <c r="I12" s="96"/>
      <c r="J12" s="33">
        <f t="shared" ref="J12:J15" si="0">SUM(F12:I12)*14</f>
        <v>42</v>
      </c>
      <c r="K12" s="33">
        <f t="shared" ref="K12:K15" si="1">E12*25-J12</f>
        <v>58</v>
      </c>
      <c r="L12" s="141" t="s">
        <v>14</v>
      </c>
      <c r="M12" s="147"/>
      <c r="P12" s="166"/>
      <c r="Q12" s="163"/>
      <c r="R12" s="163"/>
      <c r="S12" s="163"/>
      <c r="T12" s="164"/>
    </row>
    <row r="13" spans="1:20" x14ac:dyDescent="0.25">
      <c r="A13" s="61">
        <v>5</v>
      </c>
      <c r="B13" s="96" t="s">
        <v>144</v>
      </c>
      <c r="C13" s="93" t="s">
        <v>263</v>
      </c>
      <c r="D13" s="36" t="s">
        <v>4</v>
      </c>
      <c r="E13" s="38">
        <v>2</v>
      </c>
      <c r="F13" s="96"/>
      <c r="G13" s="96">
        <v>2</v>
      </c>
      <c r="H13" s="96"/>
      <c r="I13" s="96"/>
      <c r="J13" s="33">
        <f t="shared" si="0"/>
        <v>28</v>
      </c>
      <c r="K13" s="33">
        <f t="shared" si="1"/>
        <v>22</v>
      </c>
      <c r="L13" s="141" t="s">
        <v>13</v>
      </c>
      <c r="M13" s="147"/>
      <c r="P13" s="166"/>
      <c r="Q13" s="163"/>
      <c r="R13" s="163"/>
      <c r="S13" s="163"/>
      <c r="T13" s="164"/>
    </row>
    <row r="14" spans="1:20" x14ac:dyDescent="0.25">
      <c r="A14" s="61">
        <v>6</v>
      </c>
      <c r="B14" s="96" t="s">
        <v>145</v>
      </c>
      <c r="C14" s="93" t="s">
        <v>264</v>
      </c>
      <c r="D14" s="36" t="s">
        <v>180</v>
      </c>
      <c r="E14" s="38">
        <v>3</v>
      </c>
      <c r="F14" s="96">
        <v>2</v>
      </c>
      <c r="G14" s="96">
        <v>1</v>
      </c>
      <c r="H14" s="96"/>
      <c r="I14" s="96"/>
      <c r="J14" s="96">
        <f t="shared" si="0"/>
        <v>42</v>
      </c>
      <c r="K14" s="96">
        <f t="shared" si="1"/>
        <v>33</v>
      </c>
      <c r="L14" s="141" t="s">
        <v>14</v>
      </c>
      <c r="M14" s="147"/>
      <c r="P14" s="166"/>
      <c r="Q14" s="163"/>
      <c r="R14" s="163"/>
      <c r="S14" s="163"/>
      <c r="T14" s="164"/>
    </row>
    <row r="15" spans="1:20" ht="30.75" thickBot="1" x14ac:dyDescent="0.3">
      <c r="A15" s="61">
        <v>7</v>
      </c>
      <c r="B15" s="96" t="s">
        <v>146</v>
      </c>
      <c r="C15" s="93" t="s">
        <v>265</v>
      </c>
      <c r="D15" s="36" t="s">
        <v>180</v>
      </c>
      <c r="E15" s="38">
        <v>2</v>
      </c>
      <c r="F15" s="96">
        <v>2</v>
      </c>
      <c r="G15" s="96"/>
      <c r="H15" s="96"/>
      <c r="I15" s="96"/>
      <c r="J15" s="33">
        <f t="shared" si="0"/>
        <v>28</v>
      </c>
      <c r="K15" s="33">
        <f t="shared" si="1"/>
        <v>22</v>
      </c>
      <c r="L15" s="141" t="s">
        <v>14</v>
      </c>
      <c r="M15" s="147"/>
      <c r="P15" s="166"/>
      <c r="Q15" s="163"/>
      <c r="R15" s="163"/>
      <c r="S15" s="163"/>
      <c r="T15" s="164"/>
    </row>
    <row r="16" spans="1:20" ht="14.45" customHeight="1" thickBot="1" x14ac:dyDescent="0.3">
      <c r="A16" s="198" t="s">
        <v>12</v>
      </c>
      <c r="B16" s="199"/>
      <c r="C16" s="199"/>
      <c r="D16" s="199"/>
      <c r="E16" s="199"/>
      <c r="F16" s="199"/>
      <c r="G16" s="199"/>
      <c r="H16" s="199"/>
      <c r="I16" s="199"/>
      <c r="J16" s="199"/>
      <c r="K16" s="199"/>
      <c r="L16" s="199"/>
      <c r="M16" s="201"/>
      <c r="P16" s="166">
        <v>3</v>
      </c>
      <c r="Q16" s="163" t="s">
        <v>49</v>
      </c>
      <c r="R16" s="163"/>
      <c r="S16" s="163"/>
      <c r="T16" s="164"/>
    </row>
    <row r="17" spans="1:20" ht="30" customHeight="1" x14ac:dyDescent="0.25">
      <c r="A17" s="63">
        <v>8</v>
      </c>
      <c r="B17" s="95" t="s">
        <v>147</v>
      </c>
      <c r="C17" s="92" t="s">
        <v>268</v>
      </c>
      <c r="D17" s="204" t="s">
        <v>181</v>
      </c>
      <c r="E17" s="205">
        <v>3</v>
      </c>
      <c r="F17" s="148"/>
      <c r="G17" s="148"/>
      <c r="H17" s="148"/>
      <c r="I17" s="148">
        <v>3</v>
      </c>
      <c r="J17" s="148">
        <f t="shared" ref="J17" si="2">SUM(F17:I17)*14</f>
        <v>42</v>
      </c>
      <c r="K17" s="148">
        <f t="shared" ref="K17" si="3">E17*25-J17</f>
        <v>33</v>
      </c>
      <c r="L17" s="148" t="s">
        <v>14</v>
      </c>
      <c r="M17" s="149"/>
      <c r="P17" s="166"/>
      <c r="Q17" s="163"/>
      <c r="R17" s="163"/>
      <c r="S17" s="163"/>
      <c r="T17" s="164"/>
    </row>
    <row r="18" spans="1:20" ht="30" x14ac:dyDescent="0.25">
      <c r="A18" s="61">
        <v>9</v>
      </c>
      <c r="B18" s="96" t="s">
        <v>148</v>
      </c>
      <c r="C18" s="93" t="s">
        <v>269</v>
      </c>
      <c r="D18" s="137"/>
      <c r="E18" s="139"/>
      <c r="F18" s="141"/>
      <c r="G18" s="141"/>
      <c r="H18" s="141"/>
      <c r="I18" s="141"/>
      <c r="J18" s="141"/>
      <c r="K18" s="141"/>
      <c r="L18" s="141"/>
      <c r="M18" s="147"/>
      <c r="P18" s="166"/>
      <c r="Q18" s="163"/>
      <c r="R18" s="163"/>
      <c r="S18" s="163"/>
      <c r="T18" s="164"/>
    </row>
    <row r="19" spans="1:20" ht="30" x14ac:dyDescent="0.25">
      <c r="A19" s="61">
        <v>10</v>
      </c>
      <c r="B19" s="96" t="s">
        <v>149</v>
      </c>
      <c r="C19" s="93" t="s">
        <v>266</v>
      </c>
      <c r="D19" s="137" t="s">
        <v>180</v>
      </c>
      <c r="E19" s="139">
        <v>2</v>
      </c>
      <c r="F19" s="141">
        <v>2</v>
      </c>
      <c r="G19" s="141"/>
      <c r="H19" s="141"/>
      <c r="I19" s="141"/>
      <c r="J19" s="141">
        <f t="shared" ref="J19" si="4">SUM(F19:I19)*14</f>
        <v>28</v>
      </c>
      <c r="K19" s="141">
        <f t="shared" ref="K19" si="5">E19*25-J19</f>
        <v>22</v>
      </c>
      <c r="L19" s="141" t="s">
        <v>13</v>
      </c>
      <c r="M19" s="147"/>
      <c r="P19" s="166"/>
      <c r="Q19" s="163"/>
      <c r="R19" s="163"/>
      <c r="S19" s="163"/>
      <c r="T19" s="164"/>
    </row>
    <row r="20" spans="1:20" ht="45.75" thickBot="1" x14ac:dyDescent="0.3">
      <c r="A20" s="62">
        <v>11</v>
      </c>
      <c r="B20" s="99" t="s">
        <v>150</v>
      </c>
      <c r="C20" s="94" t="s">
        <v>267</v>
      </c>
      <c r="D20" s="138"/>
      <c r="E20" s="140"/>
      <c r="F20" s="142"/>
      <c r="G20" s="142"/>
      <c r="H20" s="142"/>
      <c r="I20" s="142"/>
      <c r="J20" s="142"/>
      <c r="K20" s="142"/>
      <c r="L20" s="142"/>
      <c r="M20" s="167"/>
      <c r="P20" s="166"/>
      <c r="Q20" s="163"/>
      <c r="R20" s="163"/>
      <c r="S20" s="163"/>
      <c r="T20" s="164"/>
    </row>
    <row r="21" spans="1:20" x14ac:dyDescent="0.25">
      <c r="A21" s="143" t="s">
        <v>34</v>
      </c>
      <c r="B21" s="144"/>
      <c r="C21" s="144"/>
      <c r="D21" s="25" t="s">
        <v>40</v>
      </c>
      <c r="E21" s="183">
        <f>SUM(E9:E20)</f>
        <v>30</v>
      </c>
      <c r="F21" s="27">
        <f>SUM(F9:F20)</f>
        <v>13</v>
      </c>
      <c r="G21" s="27">
        <f>SUM(G9:G20)</f>
        <v>5</v>
      </c>
      <c r="H21" s="27">
        <f>SUM(H9:H20)</f>
        <v>5</v>
      </c>
      <c r="I21" s="27">
        <f>SUM(I9:I20)</f>
        <v>3</v>
      </c>
      <c r="J21" s="184">
        <f>SUM(J8:J20)</f>
        <v>364</v>
      </c>
      <c r="K21" s="184">
        <f>SUM(K8:K20)</f>
        <v>386</v>
      </c>
      <c r="L21" s="27" t="s">
        <v>31</v>
      </c>
      <c r="M21" s="24" t="s">
        <v>59</v>
      </c>
      <c r="P21" s="166"/>
      <c r="Q21" s="163"/>
      <c r="R21" s="163"/>
      <c r="S21" s="163"/>
      <c r="T21" s="164"/>
    </row>
    <row r="22" spans="1:20" ht="15.75" thickBot="1" x14ac:dyDescent="0.3">
      <c r="A22" s="145"/>
      <c r="B22" s="146"/>
      <c r="C22" s="146"/>
      <c r="D22" s="26" t="s">
        <v>39</v>
      </c>
      <c r="E22" s="189"/>
      <c r="F22" s="28">
        <f>COUNT(F9:F20)</f>
        <v>7</v>
      </c>
      <c r="G22" s="28">
        <f>COUNT(G9:G20)</f>
        <v>4</v>
      </c>
      <c r="H22" s="28">
        <f>COUNT(H9:H20)</f>
        <v>3</v>
      </c>
      <c r="I22" s="28">
        <f>COUNT(I9:I20)</f>
        <v>1</v>
      </c>
      <c r="J22" s="190"/>
      <c r="K22" s="190"/>
      <c r="L22" s="30">
        <f>COUNTIF(L1:L21,"=E")</f>
        <v>6</v>
      </c>
      <c r="M22" s="31">
        <f>COUNTIF(L1:L21,"=V")</f>
        <v>3</v>
      </c>
      <c r="P22" s="166"/>
      <c r="Q22" s="163"/>
      <c r="R22" s="163"/>
      <c r="S22" s="163"/>
      <c r="T22" s="164"/>
    </row>
    <row r="23" spans="1:20" ht="15" customHeight="1" thickBot="1" x14ac:dyDescent="0.3">
      <c r="A23" s="192" t="s">
        <v>33</v>
      </c>
      <c r="B23" s="193"/>
      <c r="C23" s="193"/>
      <c r="D23" s="193"/>
      <c r="E23" s="193"/>
      <c r="F23" s="193"/>
      <c r="G23" s="193"/>
      <c r="H23" s="193"/>
      <c r="I23" s="193"/>
      <c r="J23" s="193"/>
      <c r="K23" s="193"/>
      <c r="L23" s="193"/>
      <c r="M23" s="194"/>
      <c r="P23" s="135">
        <v>4</v>
      </c>
      <c r="Q23" s="16" t="s">
        <v>11</v>
      </c>
      <c r="R23" s="173" t="s">
        <v>50</v>
      </c>
      <c r="S23" s="173"/>
      <c r="T23" s="174"/>
    </row>
    <row r="24" spans="1:20" ht="15.75" customHeight="1" x14ac:dyDescent="0.25">
      <c r="B24" s="180" t="s">
        <v>60</v>
      </c>
      <c r="C24" s="58" t="s">
        <v>56</v>
      </c>
      <c r="D24" s="183">
        <f>SUM(F9:I15)</f>
        <v>21</v>
      </c>
      <c r="E24" s="184"/>
      <c r="F24" s="184"/>
      <c r="G24" s="184"/>
      <c r="H24" s="184"/>
      <c r="I24" s="184"/>
      <c r="J24" s="184"/>
      <c r="K24" s="184"/>
      <c r="L24" s="184"/>
      <c r="M24" s="185"/>
      <c r="P24" s="46"/>
      <c r="Q24" s="20"/>
      <c r="R24" s="47"/>
      <c r="S24" s="45"/>
      <c r="T24" s="45"/>
    </row>
    <row r="25" spans="1:20" ht="15.75" customHeight="1" x14ac:dyDescent="0.25">
      <c r="B25" s="181"/>
      <c r="C25" s="59" t="s">
        <v>57</v>
      </c>
      <c r="D25" s="186">
        <f>SUM(F17:I20)</f>
        <v>5</v>
      </c>
      <c r="E25" s="187"/>
      <c r="F25" s="187"/>
      <c r="G25" s="187"/>
      <c r="H25" s="187"/>
      <c r="I25" s="187"/>
      <c r="J25" s="187"/>
      <c r="K25" s="187"/>
      <c r="L25" s="187"/>
      <c r="M25" s="188"/>
      <c r="P25" s="46"/>
      <c r="Q25" s="20"/>
      <c r="R25" s="47"/>
      <c r="S25" s="45"/>
      <c r="T25" s="45"/>
    </row>
    <row r="26" spans="1:20" ht="15.75" customHeight="1" thickBot="1" x14ac:dyDescent="0.3">
      <c r="B26" s="182"/>
      <c r="C26" s="60" t="s">
        <v>58</v>
      </c>
      <c r="D26" s="189">
        <v>0</v>
      </c>
      <c r="E26" s="190"/>
      <c r="F26" s="190"/>
      <c r="G26" s="190"/>
      <c r="H26" s="190"/>
      <c r="I26" s="190"/>
      <c r="J26" s="190"/>
      <c r="K26" s="190"/>
      <c r="L26" s="190"/>
      <c r="M26" s="191"/>
      <c r="P26" s="46"/>
      <c r="Q26" s="20"/>
      <c r="R26" s="47"/>
      <c r="S26" s="45"/>
      <c r="T26" s="45"/>
    </row>
    <row r="27" spans="1:20" ht="15.75" customHeight="1" x14ac:dyDescent="0.25">
      <c r="B27" s="13" t="s">
        <v>28</v>
      </c>
      <c r="C27" s="43"/>
      <c r="D27" s="35"/>
      <c r="E27" s="168" t="s">
        <v>29</v>
      </c>
      <c r="F27" s="168"/>
      <c r="G27" s="13"/>
      <c r="H27" s="44"/>
      <c r="I27" s="35"/>
      <c r="J27" s="169" t="s">
        <v>30</v>
      </c>
      <c r="K27" s="169"/>
      <c r="L27" s="169"/>
      <c r="M27" s="169"/>
      <c r="P27" s="46"/>
      <c r="Q27" s="20"/>
      <c r="R27" s="47"/>
      <c r="S27" s="45"/>
      <c r="T27" s="45"/>
    </row>
    <row r="28" spans="1:20" ht="18" customHeight="1" x14ac:dyDescent="0.25">
      <c r="B28" s="136" t="s">
        <v>19</v>
      </c>
      <c r="C28" s="136"/>
      <c r="D28" s="170" t="s">
        <v>69</v>
      </c>
      <c r="E28" s="170"/>
      <c r="F28" s="170"/>
      <c r="G28" s="170"/>
      <c r="H28" s="170"/>
      <c r="I28" s="170"/>
      <c r="J28" s="171" t="s">
        <v>70</v>
      </c>
      <c r="K28" s="171"/>
      <c r="L28" s="171"/>
      <c r="M28" s="171"/>
      <c r="P28" s="22"/>
      <c r="Q28" s="20"/>
      <c r="R28" s="172"/>
      <c r="S28" s="172"/>
      <c r="T28" s="172"/>
    </row>
    <row r="29" spans="1:20" ht="15" customHeight="1" x14ac:dyDescent="0.25">
      <c r="B29" s="35"/>
      <c r="C29" s="35"/>
      <c r="D29" s="35"/>
      <c r="E29" s="35"/>
      <c r="F29" s="35"/>
      <c r="G29" s="35"/>
      <c r="H29" s="35"/>
      <c r="I29" s="35"/>
      <c r="J29" s="35"/>
      <c r="K29" s="35"/>
      <c r="L29" s="35"/>
      <c r="P29" s="21"/>
      <c r="Q29" s="20"/>
      <c r="R29" s="21"/>
      <c r="S29" s="21"/>
      <c r="T29" s="21"/>
    </row>
    <row r="30" spans="1:20" ht="15" customHeight="1" x14ac:dyDescent="0.25">
      <c r="B30" s="35"/>
      <c r="C30" s="35"/>
      <c r="D30" s="35"/>
      <c r="E30" s="35"/>
      <c r="F30" s="35"/>
      <c r="G30" s="35"/>
      <c r="H30" s="35"/>
      <c r="I30" s="35"/>
      <c r="J30" s="35"/>
      <c r="K30" s="35"/>
      <c r="L30" s="35"/>
      <c r="P30" s="15"/>
      <c r="Q30" s="20"/>
      <c r="R30" s="21"/>
      <c r="S30" s="21"/>
      <c r="T30" s="21"/>
    </row>
    <row r="31" spans="1:20" x14ac:dyDescent="0.25">
      <c r="B31" s="35"/>
      <c r="C31" s="35"/>
      <c r="D31" s="35"/>
      <c r="E31" s="35"/>
      <c r="F31" s="35"/>
      <c r="G31" s="35"/>
      <c r="H31" s="35"/>
      <c r="I31" s="35"/>
      <c r="J31" s="35"/>
      <c r="K31" s="35"/>
      <c r="L31" s="35"/>
      <c r="P31" s="15"/>
      <c r="Q31" s="20"/>
      <c r="R31" s="21"/>
      <c r="S31" s="21"/>
      <c r="T31" s="21"/>
    </row>
    <row r="32" spans="1:20" x14ac:dyDescent="0.25">
      <c r="B32" s="35"/>
      <c r="C32" s="35"/>
      <c r="D32" s="35"/>
      <c r="E32" s="35"/>
      <c r="F32" s="35"/>
      <c r="G32" s="35"/>
      <c r="H32" s="35"/>
      <c r="I32" s="35"/>
      <c r="J32" s="35"/>
      <c r="K32" s="35"/>
      <c r="L32" s="35"/>
    </row>
    <row r="33" spans="2:12" x14ac:dyDescent="0.25">
      <c r="B33" s="35"/>
      <c r="C33" s="35"/>
      <c r="D33" s="35"/>
      <c r="E33" s="35"/>
      <c r="F33" s="35"/>
      <c r="G33" s="35"/>
      <c r="H33" s="35"/>
      <c r="I33" s="35"/>
      <c r="J33" s="35"/>
      <c r="K33" s="35"/>
      <c r="L33" s="35"/>
    </row>
    <row r="34" spans="2:12" x14ac:dyDescent="0.25">
      <c r="B34" s="35"/>
      <c r="C34" s="35"/>
      <c r="D34" s="35"/>
      <c r="E34" s="35"/>
      <c r="F34" s="35"/>
      <c r="G34" s="35"/>
      <c r="H34" s="35"/>
      <c r="I34" s="35"/>
      <c r="J34" s="35"/>
      <c r="K34" s="35"/>
      <c r="L34" s="35"/>
    </row>
    <row r="35" spans="2:12" x14ac:dyDescent="0.25">
      <c r="B35" s="35"/>
      <c r="C35" s="35"/>
      <c r="D35" s="35"/>
      <c r="E35" s="35"/>
      <c r="F35" s="35"/>
      <c r="G35" s="35"/>
      <c r="H35" s="35"/>
      <c r="I35" s="35"/>
      <c r="J35" s="35"/>
      <c r="K35" s="35"/>
      <c r="L35" s="35"/>
    </row>
    <row r="36" spans="2:12" x14ac:dyDescent="0.25">
      <c r="B36" s="35"/>
      <c r="C36" s="35"/>
      <c r="H36" s="6"/>
      <c r="I36" s="6"/>
      <c r="J36" s="35"/>
      <c r="K36" s="35"/>
      <c r="L36" s="35"/>
    </row>
    <row r="37" spans="2:12" ht="15" customHeight="1" x14ac:dyDescent="0.25">
      <c r="B37" s="35"/>
      <c r="C37" s="35"/>
      <c r="H37" s="6"/>
      <c r="I37" s="6"/>
      <c r="J37" s="35"/>
      <c r="K37" s="35"/>
      <c r="L37" s="35"/>
    </row>
    <row r="38" spans="2:12" ht="15" customHeight="1" x14ac:dyDescent="0.25">
      <c r="B38" s="35"/>
      <c r="C38" s="35"/>
      <c r="D38" s="35"/>
      <c r="E38" s="35"/>
      <c r="F38" s="35"/>
      <c r="G38" s="35"/>
      <c r="H38" s="35"/>
      <c r="I38" s="35"/>
      <c r="J38" s="35"/>
      <c r="K38" s="35"/>
      <c r="L38" s="35"/>
    </row>
    <row r="39" spans="2:12" x14ac:dyDescent="0.25">
      <c r="B39" s="35"/>
      <c r="C39" s="35"/>
      <c r="D39" s="35"/>
      <c r="E39" s="35"/>
      <c r="F39" s="35"/>
      <c r="G39" s="35"/>
      <c r="H39" s="35"/>
      <c r="I39" s="35"/>
      <c r="J39" s="35"/>
      <c r="K39" s="35"/>
      <c r="L39" s="35"/>
    </row>
    <row r="40" spans="2:12" x14ac:dyDescent="0.25">
      <c r="B40" s="35"/>
      <c r="C40" s="35"/>
      <c r="D40" s="35"/>
      <c r="E40" s="35"/>
      <c r="F40" s="35"/>
      <c r="G40" s="35"/>
      <c r="H40" s="35"/>
      <c r="I40" s="35"/>
      <c r="J40" s="35"/>
      <c r="K40" s="35"/>
      <c r="L40" s="35"/>
    </row>
    <row r="41" spans="2:12" x14ac:dyDescent="0.25">
      <c r="B41" s="35"/>
      <c r="C41" s="35"/>
      <c r="D41" s="35"/>
      <c r="E41" s="35"/>
      <c r="F41" s="35"/>
      <c r="G41" s="35"/>
      <c r="H41" s="35"/>
      <c r="I41" s="35"/>
      <c r="J41" s="35"/>
      <c r="K41" s="35"/>
      <c r="L41" s="35"/>
    </row>
    <row r="42" spans="2:12" x14ac:dyDescent="0.25">
      <c r="B42" s="35"/>
      <c r="C42" s="35"/>
      <c r="D42" s="35"/>
      <c r="E42" s="35"/>
      <c r="F42" s="35"/>
      <c r="G42" s="35"/>
      <c r="H42" s="35"/>
      <c r="I42" s="35"/>
      <c r="J42" s="35"/>
      <c r="K42" s="35"/>
      <c r="L42" s="35"/>
    </row>
    <row r="43" spans="2:12" x14ac:dyDescent="0.25">
      <c r="B43" s="35"/>
      <c r="C43" s="35"/>
      <c r="D43" s="35"/>
      <c r="E43" s="35"/>
      <c r="F43" s="35"/>
      <c r="G43" s="35"/>
      <c r="H43" s="35"/>
      <c r="I43" s="35"/>
      <c r="J43" s="35"/>
      <c r="K43" s="35"/>
      <c r="L43" s="35"/>
    </row>
    <row r="44" spans="2:12" x14ac:dyDescent="0.25">
      <c r="B44" s="35"/>
      <c r="C44" s="35"/>
      <c r="D44" s="35"/>
      <c r="E44" s="35"/>
      <c r="F44" s="35"/>
      <c r="G44" s="35"/>
      <c r="H44" s="35"/>
      <c r="I44" s="35"/>
      <c r="J44" s="35"/>
      <c r="K44" s="35"/>
      <c r="L44" s="35"/>
    </row>
    <row r="45" spans="2:12" x14ac:dyDescent="0.25">
      <c r="B45" s="35"/>
      <c r="C45" s="35"/>
      <c r="D45" s="35"/>
      <c r="E45" s="35"/>
      <c r="F45" s="35"/>
      <c r="G45" s="35"/>
      <c r="H45" s="35"/>
      <c r="I45" s="35"/>
      <c r="J45" s="35"/>
      <c r="K45" s="35"/>
      <c r="L45" s="35"/>
    </row>
    <row r="46" spans="2:12" x14ac:dyDescent="0.25">
      <c r="B46" s="35"/>
      <c r="C46" s="35"/>
      <c r="D46" s="35"/>
      <c r="E46" s="35"/>
      <c r="F46" s="35"/>
      <c r="G46" s="35"/>
      <c r="H46" s="35"/>
      <c r="I46" s="35"/>
      <c r="J46" s="35"/>
      <c r="K46" s="35"/>
      <c r="L46" s="35"/>
    </row>
    <row r="47" spans="2:12" x14ac:dyDescent="0.25">
      <c r="B47" s="35"/>
      <c r="C47" s="35"/>
      <c r="D47" s="35"/>
      <c r="E47" s="35"/>
      <c r="F47" s="35"/>
      <c r="G47" s="35"/>
      <c r="H47" s="35"/>
      <c r="I47" s="35"/>
      <c r="J47" s="35"/>
      <c r="K47" s="35"/>
      <c r="L47" s="35"/>
    </row>
    <row r="48" spans="2:12" x14ac:dyDescent="0.25">
      <c r="B48" s="35"/>
      <c r="C48" s="35"/>
      <c r="H48" s="35"/>
      <c r="I48" s="35"/>
      <c r="J48" s="35"/>
      <c r="K48" s="35"/>
      <c r="L48" s="35"/>
    </row>
    <row r="49" spans="2:12" x14ac:dyDescent="0.25">
      <c r="B49" s="35"/>
      <c r="C49" s="35"/>
      <c r="H49" s="35"/>
      <c r="I49" s="35"/>
      <c r="J49" s="35"/>
      <c r="K49" s="35"/>
      <c r="L49" s="35"/>
    </row>
    <row r="50" spans="2:12" x14ac:dyDescent="0.25">
      <c r="B50" s="35"/>
      <c r="C50" s="35"/>
      <c r="H50" s="35"/>
      <c r="I50" s="35"/>
      <c r="J50" s="35"/>
      <c r="K50" s="35"/>
      <c r="L50" s="35"/>
    </row>
    <row r="51" spans="2:12" x14ac:dyDescent="0.25">
      <c r="B51" s="35"/>
      <c r="C51" s="35"/>
      <c r="D51" s="35"/>
      <c r="E51" s="35"/>
      <c r="F51" s="35"/>
      <c r="G51" s="35"/>
      <c r="H51" s="35"/>
      <c r="I51" s="35"/>
      <c r="J51" s="35"/>
      <c r="K51" s="35"/>
      <c r="L51" s="35"/>
    </row>
    <row r="52" spans="2:12" x14ac:dyDescent="0.25">
      <c r="B52" s="35"/>
      <c r="C52" s="35"/>
      <c r="H52" s="35"/>
      <c r="I52" s="35"/>
      <c r="J52" s="35"/>
      <c r="K52" s="35"/>
      <c r="L52" s="35"/>
    </row>
    <row r="53" spans="2:12" x14ac:dyDescent="0.25">
      <c r="B53" s="35"/>
      <c r="C53" s="35"/>
      <c r="D53" s="152" t="s">
        <v>63</v>
      </c>
      <c r="E53" s="152"/>
      <c r="F53" s="152"/>
      <c r="G53" s="152"/>
      <c r="H53" s="35"/>
      <c r="I53" s="35"/>
      <c r="J53" s="35"/>
      <c r="K53" s="35"/>
      <c r="L53" s="35"/>
    </row>
    <row r="54" spans="2:12" x14ac:dyDescent="0.25">
      <c r="B54" s="35"/>
      <c r="C54" s="35"/>
      <c r="D54" s="152" t="s">
        <v>21</v>
      </c>
      <c r="E54" s="152"/>
      <c r="F54" s="152"/>
      <c r="G54" s="152"/>
      <c r="H54" s="35"/>
      <c r="I54" s="35"/>
      <c r="J54" s="35"/>
      <c r="K54" s="35"/>
      <c r="L54" s="35"/>
    </row>
    <row r="55" spans="2:12" x14ac:dyDescent="0.25">
      <c r="B55" s="35"/>
      <c r="C55" s="35"/>
      <c r="D55" s="6"/>
      <c r="E55" s="6"/>
      <c r="F55" s="6"/>
      <c r="G55" s="6"/>
      <c r="H55" s="35"/>
      <c r="I55" s="35"/>
      <c r="J55" s="35"/>
      <c r="K55" s="35"/>
      <c r="L55" s="35"/>
    </row>
    <row r="56" spans="2:12" x14ac:dyDescent="0.25">
      <c r="B56" s="35"/>
      <c r="C56" s="35"/>
      <c r="D56" s="35"/>
      <c r="E56" s="35"/>
      <c r="F56" s="35"/>
      <c r="G56" s="35"/>
      <c r="H56" s="35"/>
      <c r="I56" s="35"/>
      <c r="J56" s="35"/>
      <c r="K56" s="35"/>
      <c r="L56" s="35"/>
    </row>
    <row r="57" spans="2:12" x14ac:dyDescent="0.25">
      <c r="B57" s="35"/>
      <c r="C57" s="35"/>
      <c r="D57" s="35"/>
      <c r="E57" s="152"/>
      <c r="F57" s="152"/>
      <c r="G57" s="152"/>
      <c r="H57" s="35"/>
      <c r="I57" s="35"/>
      <c r="J57" s="35"/>
      <c r="K57" s="35"/>
      <c r="L57" s="35"/>
    </row>
    <row r="58" spans="2:12" x14ac:dyDescent="0.25">
      <c r="B58" s="35"/>
      <c r="C58" s="35"/>
      <c r="D58" s="35"/>
      <c r="E58" s="152"/>
      <c r="F58" s="152"/>
      <c r="G58" s="152"/>
      <c r="H58" s="35"/>
      <c r="I58" s="35"/>
      <c r="J58" s="35"/>
      <c r="K58" s="35"/>
      <c r="L58" s="35"/>
    </row>
    <row r="59" spans="2:12" x14ac:dyDescent="0.25">
      <c r="B59" s="35"/>
      <c r="C59" s="35"/>
      <c r="D59" s="35"/>
      <c r="E59" s="35"/>
      <c r="F59" s="35"/>
      <c r="G59" s="35"/>
      <c r="H59" s="35"/>
      <c r="I59" s="35"/>
      <c r="J59" s="35"/>
      <c r="K59" s="35"/>
      <c r="L59" s="35"/>
    </row>
    <row r="60" spans="2:12" x14ac:dyDescent="0.25">
      <c r="B60" s="35"/>
      <c r="C60" s="35"/>
      <c r="D60" s="35"/>
      <c r="E60" s="35"/>
      <c r="F60" s="35"/>
      <c r="G60" s="35"/>
      <c r="H60" s="35"/>
      <c r="I60" s="35"/>
      <c r="J60" s="35"/>
      <c r="K60" s="35"/>
      <c r="L60" s="35"/>
    </row>
    <row r="61" spans="2:12" x14ac:dyDescent="0.25">
      <c r="B61" s="35"/>
      <c r="C61" s="35"/>
      <c r="D61" s="35"/>
      <c r="E61" s="35"/>
      <c r="F61" s="35"/>
      <c r="G61" s="35"/>
      <c r="H61" s="35"/>
      <c r="I61" s="35"/>
      <c r="J61" s="35"/>
      <c r="K61" s="35"/>
      <c r="L61" s="35"/>
    </row>
  </sheetData>
  <mergeCells count="71">
    <mergeCell ref="P1:T1"/>
    <mergeCell ref="B2:C2"/>
    <mergeCell ref="K2:L2"/>
    <mergeCell ref="P2:P8"/>
    <mergeCell ref="Q2:T8"/>
    <mergeCell ref="K3:L3"/>
    <mergeCell ref="K4:L4"/>
    <mergeCell ref="F6:I6"/>
    <mergeCell ref="J6:K6"/>
    <mergeCell ref="L6:M7"/>
    <mergeCell ref="A8:M8"/>
    <mergeCell ref="A6:A7"/>
    <mergeCell ref="B6:B7"/>
    <mergeCell ref="Q9:T15"/>
    <mergeCell ref="L10:M10"/>
    <mergeCell ref="L11:M11"/>
    <mergeCell ref="L12:M12"/>
    <mergeCell ref="L13:M13"/>
    <mergeCell ref="L14:M14"/>
    <mergeCell ref="L15:M15"/>
    <mergeCell ref="L9:M9"/>
    <mergeCell ref="P9:P15"/>
    <mergeCell ref="R23:T23"/>
    <mergeCell ref="P16:P22"/>
    <mergeCell ref="Q16:T22"/>
    <mergeCell ref="D17:D18"/>
    <mergeCell ref="E17:E18"/>
    <mergeCell ref="F17:F18"/>
    <mergeCell ref="G17:G18"/>
    <mergeCell ref="H17:H18"/>
    <mergeCell ref="I17:I18"/>
    <mergeCell ref="J17:J18"/>
    <mergeCell ref="K17:K18"/>
    <mergeCell ref="L17:M18"/>
    <mergeCell ref="D19:D20"/>
    <mergeCell ref="E19:E20"/>
    <mergeCell ref="F19:F20"/>
    <mergeCell ref="G19:G20"/>
    <mergeCell ref="R28:T28"/>
    <mergeCell ref="B28:C28"/>
    <mergeCell ref="D28:I28"/>
    <mergeCell ref="J28:M28"/>
    <mergeCell ref="B24:B26"/>
    <mergeCell ref="D24:M24"/>
    <mergeCell ref="D25:M25"/>
    <mergeCell ref="D26:M26"/>
    <mergeCell ref="E27:F27"/>
    <mergeCell ref="J27:M27"/>
    <mergeCell ref="E58:G58"/>
    <mergeCell ref="D53:G53"/>
    <mergeCell ref="D54:G54"/>
    <mergeCell ref="H19:H20"/>
    <mergeCell ref="A23:M23"/>
    <mergeCell ref="J19:J20"/>
    <mergeCell ref="K19:K20"/>
    <mergeCell ref="L19:M20"/>
    <mergeCell ref="A21:C22"/>
    <mergeCell ref="E21:E22"/>
    <mergeCell ref="J21:J22"/>
    <mergeCell ref="K21:K22"/>
    <mergeCell ref="I19:I20"/>
    <mergeCell ref="C3:I3"/>
    <mergeCell ref="C4:I4"/>
    <mergeCell ref="D1:H1"/>
    <mergeCell ref="D2:H2"/>
    <mergeCell ref="E57:G57"/>
    <mergeCell ref="A16:M16"/>
    <mergeCell ref="C6:C7"/>
    <mergeCell ref="D6:D7"/>
    <mergeCell ref="E6:E7"/>
    <mergeCell ref="K1:L1"/>
  </mergeCells>
  <conditionalFormatting sqref="D1:D2 D9:D15 D17:D21 D27 D38:D47 D51 D54:D1048576 D29:D35 D5:D7">
    <cfRule type="cellIs" dxfId="19" priority="11" operator="equal">
      <formula>"S"</formula>
    </cfRule>
    <cfRule type="cellIs" dxfId="18" priority="12" operator="equal">
      <formula>"D"</formula>
    </cfRule>
    <cfRule type="cellIs" dxfId="17" priority="13" operator="equal">
      <formula>"C"</formula>
    </cfRule>
    <cfRule type="cellIs" dxfId="16" priority="14" operator="equal">
      <formula>"F"</formula>
    </cfRule>
  </conditionalFormatting>
  <conditionalFormatting sqref="D28">
    <cfRule type="cellIs" dxfId="15" priority="7" operator="equal">
      <formula>"S"</formula>
    </cfRule>
    <cfRule type="cellIs" dxfId="14" priority="8" operator="equal">
      <formula>"D"</formula>
    </cfRule>
    <cfRule type="cellIs" dxfId="13" priority="9" operator="equal">
      <formula>"C"</formula>
    </cfRule>
    <cfRule type="cellIs" dxfId="12" priority="10" operator="equal">
      <formula>"F"</formula>
    </cfRule>
  </conditionalFormatting>
  <printOptions horizontalCentered="1" verticalCentered="1"/>
  <pageMargins left="0.15748031496062992" right="0.23622047244094491" top="0.43307086614173229" bottom="0.19685039370078741" header="0.31496062992125984" footer="0.15748031496062992"/>
  <pageSetup paperSize="9" fitToWidth="0" orientation="landscape" r:id="rId1"/>
  <ignoredErrors>
    <ignoredError sqref="J11:J13 J15 J1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38BD1-F988-469E-86AE-9E177A4E3B18}">
  <dimension ref="A1:T59"/>
  <sheetViews>
    <sheetView zoomScale="80" zoomScaleNormal="80" zoomScaleSheetLayoutView="70" workbookViewId="0">
      <selection activeCell="K15" sqref="K15"/>
    </sheetView>
  </sheetViews>
  <sheetFormatPr defaultRowHeight="15" x14ac:dyDescent="0.25"/>
  <cols>
    <col min="1" max="1" width="4.7109375" style="42" customWidth="1"/>
    <col min="2" max="2" width="19.42578125" bestFit="1" customWidth="1"/>
    <col min="3" max="3" width="46.7109375" customWidth="1"/>
    <col min="4" max="4" width="10.42578125" customWidth="1"/>
    <col min="5" max="5" width="6" customWidth="1"/>
    <col min="6" max="6" width="7.5703125" customWidth="1"/>
    <col min="7" max="9" width="5.5703125" customWidth="1"/>
    <col min="10" max="10" width="16" customWidth="1"/>
    <col min="12" max="13" width="5.5703125" style="8" customWidth="1"/>
  </cols>
  <sheetData>
    <row r="1" spans="1:20" ht="57" customHeight="1" thickBot="1" x14ac:dyDescent="0.35">
      <c r="B1" s="5"/>
      <c r="C1" s="6"/>
      <c r="D1" s="151" t="s">
        <v>66</v>
      </c>
      <c r="E1" s="151"/>
      <c r="F1" s="151"/>
      <c r="G1" s="151"/>
      <c r="H1" s="151"/>
      <c r="I1" s="2"/>
      <c r="J1" s="7"/>
      <c r="K1" s="150" t="s">
        <v>18</v>
      </c>
      <c r="L1" s="150"/>
      <c r="P1" s="158" t="s">
        <v>38</v>
      </c>
      <c r="Q1" s="159"/>
      <c r="R1" s="159"/>
      <c r="S1" s="159"/>
      <c r="T1" s="160"/>
    </row>
    <row r="2" spans="1:20" ht="15" customHeight="1" x14ac:dyDescent="0.25">
      <c r="B2" s="136"/>
      <c r="C2" s="136"/>
      <c r="D2" s="152" t="s">
        <v>37</v>
      </c>
      <c r="E2" s="152"/>
      <c r="F2" s="152"/>
      <c r="G2" s="152"/>
      <c r="H2" s="152"/>
      <c r="J2" s="10" t="s">
        <v>24</v>
      </c>
      <c r="K2" s="136" t="s">
        <v>44</v>
      </c>
      <c r="L2" s="136"/>
      <c r="P2" s="165">
        <v>1</v>
      </c>
      <c r="Q2" s="161" t="s">
        <v>48</v>
      </c>
      <c r="R2" s="161"/>
      <c r="S2" s="161"/>
      <c r="T2" s="162"/>
    </row>
    <row r="3" spans="1:20" ht="14.45" customHeight="1" x14ac:dyDescent="0.25">
      <c r="B3" s="9" t="s">
        <v>16</v>
      </c>
      <c r="C3" s="136" t="s">
        <v>71</v>
      </c>
      <c r="D3" s="136"/>
      <c r="E3" s="136"/>
      <c r="F3" s="136"/>
      <c r="G3" s="136"/>
      <c r="H3" s="136"/>
      <c r="I3" s="136"/>
      <c r="J3" s="10" t="s">
        <v>25</v>
      </c>
      <c r="K3" s="136" t="s">
        <v>43</v>
      </c>
      <c r="L3" s="136"/>
      <c r="P3" s="166"/>
      <c r="Q3" s="163"/>
      <c r="R3" s="163"/>
      <c r="S3" s="163"/>
      <c r="T3" s="164"/>
    </row>
    <row r="4" spans="1:20" ht="26.25" customHeight="1" x14ac:dyDescent="0.25">
      <c r="B4" s="9" t="s">
        <v>23</v>
      </c>
      <c r="C4" s="153" t="s">
        <v>197</v>
      </c>
      <c r="D4" s="153"/>
      <c r="E4" s="153"/>
      <c r="F4" s="153"/>
      <c r="G4" s="153"/>
      <c r="H4" s="153"/>
      <c r="I4" s="153"/>
      <c r="J4" s="10" t="s">
        <v>26</v>
      </c>
      <c r="K4" s="34" t="s">
        <v>27</v>
      </c>
      <c r="L4" s="34"/>
      <c r="P4" s="166"/>
      <c r="Q4" s="163"/>
      <c r="R4" s="163"/>
      <c r="S4" s="163"/>
      <c r="T4" s="164"/>
    </row>
    <row r="5" spans="1:20" ht="12" customHeight="1" thickBot="1" x14ac:dyDescent="0.3">
      <c r="B5" s="9"/>
      <c r="C5" s="168"/>
      <c r="D5" s="168"/>
      <c r="E5" s="168"/>
      <c r="F5" s="168"/>
      <c r="G5" s="168"/>
      <c r="J5" s="10"/>
      <c r="K5" s="153"/>
      <c r="L5" s="153"/>
      <c r="P5" s="166"/>
      <c r="Q5" s="163"/>
      <c r="R5" s="163"/>
      <c r="S5" s="163"/>
      <c r="T5" s="164"/>
    </row>
    <row r="6" spans="1:20" s="14" customFormat="1" ht="20.100000000000001" customHeight="1" x14ac:dyDescent="0.25">
      <c r="A6" s="213" t="s">
        <v>62</v>
      </c>
      <c r="B6" s="154" t="s">
        <v>2</v>
      </c>
      <c r="C6" s="154" t="s">
        <v>3</v>
      </c>
      <c r="D6" s="154" t="s">
        <v>15</v>
      </c>
      <c r="E6" s="156" t="s">
        <v>0</v>
      </c>
      <c r="F6" s="154" t="s">
        <v>1</v>
      </c>
      <c r="G6" s="154"/>
      <c r="H6" s="154"/>
      <c r="I6" s="154"/>
      <c r="J6" s="154" t="s">
        <v>9</v>
      </c>
      <c r="K6" s="154"/>
      <c r="L6" s="154" t="s">
        <v>8</v>
      </c>
      <c r="M6" s="202"/>
      <c r="P6" s="166"/>
      <c r="Q6" s="163"/>
      <c r="R6" s="163"/>
      <c r="S6" s="163"/>
      <c r="T6" s="164"/>
    </row>
    <row r="7" spans="1:20" ht="15.75" thickBot="1" x14ac:dyDescent="0.3">
      <c r="A7" s="214"/>
      <c r="B7" s="223"/>
      <c r="C7" s="223"/>
      <c r="D7" s="223"/>
      <c r="E7" s="228"/>
      <c r="F7" s="12" t="s">
        <v>4</v>
      </c>
      <c r="G7" s="12" t="s">
        <v>5</v>
      </c>
      <c r="H7" s="12" t="s">
        <v>6</v>
      </c>
      <c r="I7" s="12" t="s">
        <v>7</v>
      </c>
      <c r="J7" s="12" t="s">
        <v>22</v>
      </c>
      <c r="K7" s="12" t="s">
        <v>64</v>
      </c>
      <c r="L7" s="223"/>
      <c r="M7" s="224"/>
      <c r="P7" s="166"/>
      <c r="Q7" s="163"/>
      <c r="R7" s="163"/>
      <c r="S7" s="163"/>
      <c r="T7" s="164"/>
    </row>
    <row r="8" spans="1:20" ht="15.75" thickBot="1" x14ac:dyDescent="0.3">
      <c r="A8" s="215" t="s">
        <v>10</v>
      </c>
      <c r="B8" s="216"/>
      <c r="C8" s="216"/>
      <c r="D8" s="216"/>
      <c r="E8" s="216"/>
      <c r="F8" s="216"/>
      <c r="G8" s="216"/>
      <c r="H8" s="216"/>
      <c r="I8" s="216"/>
      <c r="J8" s="216"/>
      <c r="K8" s="216"/>
      <c r="L8" s="216"/>
      <c r="M8" s="217"/>
      <c r="P8" s="166"/>
      <c r="Q8" s="163"/>
      <c r="R8" s="163"/>
      <c r="S8" s="163"/>
      <c r="T8" s="164"/>
    </row>
    <row r="9" spans="1:20" x14ac:dyDescent="0.25">
      <c r="A9" s="66">
        <v>1</v>
      </c>
      <c r="B9" s="95" t="s">
        <v>151</v>
      </c>
      <c r="C9" s="89" t="s">
        <v>183</v>
      </c>
      <c r="D9" s="77" t="s">
        <v>4</v>
      </c>
      <c r="E9" s="77">
        <v>3</v>
      </c>
      <c r="F9" s="95"/>
      <c r="G9" s="95"/>
      <c r="H9" s="95"/>
      <c r="I9" s="95">
        <v>2</v>
      </c>
      <c r="J9" s="77">
        <f>SUM(F9:I9)*14</f>
        <v>28</v>
      </c>
      <c r="K9" s="77">
        <f>E9*25-J9</f>
        <v>47</v>
      </c>
      <c r="L9" s="148" t="s">
        <v>13</v>
      </c>
      <c r="M9" s="149"/>
      <c r="P9" s="166"/>
      <c r="Q9" s="163"/>
      <c r="R9" s="163"/>
      <c r="S9" s="163"/>
      <c r="T9" s="164"/>
    </row>
    <row r="10" spans="1:20" ht="15.75" thickBot="1" x14ac:dyDescent="0.3">
      <c r="A10" s="67">
        <v>2</v>
      </c>
      <c r="B10" s="96" t="s">
        <v>152</v>
      </c>
      <c r="C10" s="87" t="s">
        <v>184</v>
      </c>
      <c r="D10" s="76" t="s">
        <v>177</v>
      </c>
      <c r="E10" s="76">
        <v>2</v>
      </c>
      <c r="F10" s="96">
        <v>2</v>
      </c>
      <c r="G10" s="96"/>
      <c r="H10" s="96"/>
      <c r="I10" s="96"/>
      <c r="J10" s="76">
        <f>SUM(F10:I10)*14</f>
        <v>28</v>
      </c>
      <c r="K10" s="76">
        <f>E10*25-J10</f>
        <v>22</v>
      </c>
      <c r="L10" s="141" t="s">
        <v>13</v>
      </c>
      <c r="M10" s="147"/>
      <c r="P10" s="166">
        <v>2</v>
      </c>
      <c r="Q10" s="163" t="s">
        <v>41</v>
      </c>
      <c r="R10" s="163"/>
      <c r="S10" s="163"/>
      <c r="T10" s="164"/>
    </row>
    <row r="11" spans="1:20" ht="30" x14ac:dyDescent="0.25">
      <c r="A11" s="66">
        <v>3</v>
      </c>
      <c r="B11" s="96" t="s">
        <v>153</v>
      </c>
      <c r="C11" s="87" t="s">
        <v>185</v>
      </c>
      <c r="D11" s="76" t="s">
        <v>4</v>
      </c>
      <c r="E11" s="76">
        <v>2</v>
      </c>
      <c r="F11" s="96">
        <v>2</v>
      </c>
      <c r="G11" s="96"/>
      <c r="H11" s="96"/>
      <c r="I11" s="96"/>
      <c r="J11" s="76">
        <f t="shared" ref="J11:J15" si="0">SUM(F11:I11)*14</f>
        <v>28</v>
      </c>
      <c r="K11" s="76">
        <f t="shared" ref="K11:K15" si="1">E11*25-J11</f>
        <v>22</v>
      </c>
      <c r="L11" s="141" t="s">
        <v>13</v>
      </c>
      <c r="M11" s="147"/>
      <c r="P11" s="166"/>
      <c r="Q11" s="163"/>
      <c r="R11" s="163"/>
      <c r="S11" s="163"/>
      <c r="T11" s="164"/>
    </row>
    <row r="12" spans="1:20" x14ac:dyDescent="0.25">
      <c r="A12" s="67">
        <v>4</v>
      </c>
      <c r="B12" s="96" t="s">
        <v>154</v>
      </c>
      <c r="C12" s="87" t="s">
        <v>186</v>
      </c>
      <c r="D12" s="76" t="s">
        <v>180</v>
      </c>
      <c r="E12" s="76">
        <v>3</v>
      </c>
      <c r="F12" s="96">
        <v>2</v>
      </c>
      <c r="G12" s="96"/>
      <c r="H12" s="96"/>
      <c r="I12" s="96">
        <v>1</v>
      </c>
      <c r="J12" s="96">
        <f t="shared" si="0"/>
        <v>42</v>
      </c>
      <c r="K12" s="96">
        <f t="shared" si="1"/>
        <v>33</v>
      </c>
      <c r="L12" s="141" t="s">
        <v>13</v>
      </c>
      <c r="M12" s="147"/>
      <c r="P12" s="166"/>
      <c r="Q12" s="163"/>
      <c r="R12" s="163"/>
      <c r="S12" s="163"/>
      <c r="T12" s="164"/>
    </row>
    <row r="13" spans="1:20" ht="15.75" thickBot="1" x14ac:dyDescent="0.3">
      <c r="A13" s="78">
        <v>5</v>
      </c>
      <c r="B13" s="96" t="s">
        <v>155</v>
      </c>
      <c r="C13" s="87" t="s">
        <v>187</v>
      </c>
      <c r="D13" s="96" t="s">
        <v>180</v>
      </c>
      <c r="E13" s="96">
        <v>3</v>
      </c>
      <c r="F13" s="96">
        <v>1</v>
      </c>
      <c r="G13" s="96"/>
      <c r="H13" s="96"/>
      <c r="I13" s="96">
        <v>2</v>
      </c>
      <c r="J13" s="96">
        <f t="shared" si="0"/>
        <v>42</v>
      </c>
      <c r="K13" s="96">
        <f t="shared" si="1"/>
        <v>33</v>
      </c>
      <c r="L13" s="141" t="s">
        <v>13</v>
      </c>
      <c r="M13" s="147"/>
      <c r="P13" s="166"/>
      <c r="Q13" s="163"/>
      <c r="R13" s="163"/>
      <c r="S13" s="163"/>
      <c r="T13" s="164"/>
    </row>
    <row r="14" spans="1:20" x14ac:dyDescent="0.25">
      <c r="A14" s="66">
        <v>6</v>
      </c>
      <c r="B14" s="96" t="s">
        <v>156</v>
      </c>
      <c r="C14" s="87" t="s">
        <v>188</v>
      </c>
      <c r="D14" s="76" t="s">
        <v>178</v>
      </c>
      <c r="E14" s="76">
        <v>2</v>
      </c>
      <c r="F14" s="96">
        <v>1</v>
      </c>
      <c r="G14" s="96">
        <v>1</v>
      </c>
      <c r="H14" s="96"/>
      <c r="I14" s="96"/>
      <c r="J14" s="96">
        <f t="shared" si="0"/>
        <v>28</v>
      </c>
      <c r="K14" s="96">
        <f t="shared" si="1"/>
        <v>22</v>
      </c>
      <c r="L14" s="141" t="s">
        <v>13</v>
      </c>
      <c r="M14" s="147"/>
      <c r="P14" s="166"/>
      <c r="Q14" s="163"/>
      <c r="R14" s="163"/>
      <c r="S14" s="163"/>
      <c r="T14" s="164"/>
    </row>
    <row r="15" spans="1:20" ht="30.75" thickBot="1" x14ac:dyDescent="0.3">
      <c r="A15" s="67">
        <v>7</v>
      </c>
      <c r="B15" s="76" t="s">
        <v>157</v>
      </c>
      <c r="C15" s="87" t="s">
        <v>189</v>
      </c>
      <c r="D15" s="76" t="s">
        <v>5</v>
      </c>
      <c r="E15" s="76">
        <v>4</v>
      </c>
      <c r="F15" s="76"/>
      <c r="G15" s="76"/>
      <c r="H15" s="76"/>
      <c r="I15" s="76">
        <v>8</v>
      </c>
      <c r="J15" s="96">
        <f t="shared" si="0"/>
        <v>112</v>
      </c>
      <c r="K15" s="96">
        <f t="shared" si="1"/>
        <v>-12</v>
      </c>
      <c r="L15" s="141" t="s">
        <v>13</v>
      </c>
      <c r="M15" s="147"/>
      <c r="P15" s="166"/>
      <c r="Q15" s="163"/>
      <c r="R15" s="163"/>
      <c r="S15" s="163"/>
      <c r="T15" s="164"/>
    </row>
    <row r="16" spans="1:20" ht="45.75" thickBot="1" x14ac:dyDescent="0.3">
      <c r="A16" s="66">
        <v>8</v>
      </c>
      <c r="B16" s="76" t="s">
        <v>158</v>
      </c>
      <c r="C16" s="88" t="s">
        <v>190</v>
      </c>
      <c r="D16" s="76" t="s">
        <v>5</v>
      </c>
      <c r="E16" s="76">
        <v>5</v>
      </c>
      <c r="F16" s="141" t="s">
        <v>54</v>
      </c>
      <c r="G16" s="141"/>
      <c r="H16" s="141"/>
      <c r="I16" s="141"/>
      <c r="J16" s="76"/>
      <c r="K16" s="76"/>
      <c r="L16" s="141" t="s">
        <v>13</v>
      </c>
      <c r="M16" s="147"/>
      <c r="P16" s="166"/>
      <c r="Q16" s="163"/>
      <c r="R16" s="163"/>
      <c r="S16" s="163"/>
      <c r="T16" s="164"/>
    </row>
    <row r="17" spans="1:20" ht="14.45" customHeight="1" thickBot="1" x14ac:dyDescent="0.3">
      <c r="A17" s="198" t="s">
        <v>12</v>
      </c>
      <c r="B17" s="199"/>
      <c r="C17" s="199"/>
      <c r="D17" s="199"/>
      <c r="E17" s="199"/>
      <c r="F17" s="199"/>
      <c r="G17" s="199"/>
      <c r="H17" s="199"/>
      <c r="I17" s="199"/>
      <c r="J17" s="199"/>
      <c r="K17" s="199"/>
      <c r="L17" s="199"/>
      <c r="M17" s="201"/>
      <c r="P17" s="166"/>
      <c r="Q17" s="163"/>
      <c r="R17" s="163"/>
      <c r="S17" s="163"/>
      <c r="T17" s="164"/>
    </row>
    <row r="18" spans="1:20" ht="45" x14ac:dyDescent="0.25">
      <c r="A18" s="66">
        <v>9</v>
      </c>
      <c r="B18" s="95" t="s">
        <v>159</v>
      </c>
      <c r="C18" s="89" t="s">
        <v>191</v>
      </c>
      <c r="D18" s="148" t="s">
        <v>179</v>
      </c>
      <c r="E18" s="148">
        <v>2</v>
      </c>
      <c r="F18" s="148">
        <v>2</v>
      </c>
      <c r="G18" s="148"/>
      <c r="H18" s="148"/>
      <c r="I18" s="148"/>
      <c r="J18" s="148">
        <f t="shared" ref="J18" si="2">SUM(F18:I18)*14</f>
        <v>28</v>
      </c>
      <c r="K18" s="148">
        <f t="shared" ref="K18" si="3">E18*25-J18</f>
        <v>22</v>
      </c>
      <c r="L18" s="148" t="s">
        <v>13</v>
      </c>
      <c r="M18" s="149"/>
      <c r="P18" s="166"/>
      <c r="Q18" s="163"/>
      <c r="R18" s="163"/>
      <c r="S18" s="163"/>
      <c r="T18" s="164"/>
    </row>
    <row r="19" spans="1:20" ht="30" x14ac:dyDescent="0.25">
      <c r="A19" s="67">
        <v>10</v>
      </c>
      <c r="B19" s="96" t="s">
        <v>160</v>
      </c>
      <c r="C19" s="87" t="s">
        <v>192</v>
      </c>
      <c r="D19" s="141"/>
      <c r="E19" s="141"/>
      <c r="F19" s="141"/>
      <c r="G19" s="141"/>
      <c r="H19" s="141"/>
      <c r="I19" s="141"/>
      <c r="J19" s="141"/>
      <c r="K19" s="141"/>
      <c r="L19" s="141"/>
      <c r="M19" s="147"/>
      <c r="P19" s="166"/>
      <c r="Q19" s="163"/>
      <c r="R19" s="163"/>
      <c r="S19" s="163"/>
      <c r="T19" s="164"/>
    </row>
    <row r="20" spans="1:20" x14ac:dyDescent="0.25">
      <c r="A20" s="78">
        <v>11</v>
      </c>
      <c r="B20" s="101" t="s">
        <v>161</v>
      </c>
      <c r="C20" s="91" t="s">
        <v>193</v>
      </c>
      <c r="D20" s="206" t="s">
        <v>179</v>
      </c>
      <c r="E20" s="206">
        <v>4</v>
      </c>
      <c r="F20" s="206">
        <v>2</v>
      </c>
      <c r="G20" s="206"/>
      <c r="H20" s="206">
        <v>2</v>
      </c>
      <c r="I20" s="206"/>
      <c r="J20" s="206">
        <f t="shared" ref="J20" si="4">SUM(F20:I20)*14</f>
        <v>56</v>
      </c>
      <c r="K20" s="206">
        <f t="shared" ref="K20" si="5">E20*25-J20</f>
        <v>44</v>
      </c>
      <c r="L20" s="206" t="s">
        <v>13</v>
      </c>
      <c r="M20" s="207"/>
      <c r="P20" s="166"/>
      <c r="Q20" s="163"/>
      <c r="R20" s="163"/>
      <c r="S20" s="163"/>
      <c r="T20" s="164"/>
    </row>
    <row r="21" spans="1:20" ht="15.75" thickBot="1" x14ac:dyDescent="0.3">
      <c r="A21" s="68">
        <v>12</v>
      </c>
      <c r="B21" s="99" t="s">
        <v>162</v>
      </c>
      <c r="C21" s="90" t="s">
        <v>194</v>
      </c>
      <c r="D21" s="142"/>
      <c r="E21" s="142"/>
      <c r="F21" s="142"/>
      <c r="G21" s="142"/>
      <c r="H21" s="142"/>
      <c r="I21" s="142"/>
      <c r="J21" s="142"/>
      <c r="K21" s="142"/>
      <c r="L21" s="142"/>
      <c r="M21" s="167"/>
      <c r="P21" s="163">
        <v>3</v>
      </c>
      <c r="Q21" s="163" t="s">
        <v>49</v>
      </c>
      <c r="R21" s="163"/>
      <c r="S21" s="163"/>
      <c r="T21" s="163"/>
    </row>
    <row r="22" spans="1:20" x14ac:dyDescent="0.25">
      <c r="A22" s="221" t="s">
        <v>34</v>
      </c>
      <c r="B22" s="184"/>
      <c r="C22" s="185"/>
      <c r="D22" s="82" t="s">
        <v>40</v>
      </c>
      <c r="E22" s="230">
        <f>SUM(E9:E21)</f>
        <v>30</v>
      </c>
      <c r="F22" s="80">
        <f>SUM(F9:F21)</f>
        <v>12</v>
      </c>
      <c r="G22" s="80">
        <f>SUM(G9:G21)</f>
        <v>1</v>
      </c>
      <c r="H22" s="80">
        <f>SUM(H9:H21)</f>
        <v>2</v>
      </c>
      <c r="I22" s="80">
        <f>SUM(I9:I21)</f>
        <v>13</v>
      </c>
      <c r="J22" s="230">
        <f>SUM(J8:J21)</f>
        <v>392</v>
      </c>
      <c r="K22" s="230">
        <f>SUM(K8:K21)</f>
        <v>233</v>
      </c>
      <c r="L22" s="80" t="s">
        <v>31</v>
      </c>
      <c r="M22" s="81" t="s">
        <v>32</v>
      </c>
      <c r="P22" s="163"/>
      <c r="Q22" s="163"/>
      <c r="R22" s="163"/>
      <c r="S22" s="163"/>
      <c r="T22" s="163"/>
    </row>
    <row r="23" spans="1:20" ht="15" customHeight="1" thickBot="1" x14ac:dyDescent="0.3">
      <c r="A23" s="235"/>
      <c r="B23" s="231"/>
      <c r="C23" s="236"/>
      <c r="D23" s="83" t="s">
        <v>39</v>
      </c>
      <c r="E23" s="231"/>
      <c r="F23" s="84">
        <f>COUNT(F9:F21)</f>
        <v>7</v>
      </c>
      <c r="G23" s="84">
        <f>COUNT(G9:G21)</f>
        <v>1</v>
      </c>
      <c r="H23" s="84">
        <f>COUNT(H9:H21)</f>
        <v>1</v>
      </c>
      <c r="I23" s="84">
        <f>COUNT(I9:I21)</f>
        <v>4</v>
      </c>
      <c r="J23" s="231"/>
      <c r="K23" s="231"/>
      <c r="L23" s="85">
        <f>COUNTIF(L1:L22,"=E")</f>
        <v>0</v>
      </c>
      <c r="M23" s="86">
        <f>COUNTIF(L1:L22,"=V")</f>
        <v>10</v>
      </c>
      <c r="P23" s="163"/>
      <c r="Q23" s="163"/>
      <c r="R23" s="163"/>
      <c r="S23" s="163"/>
      <c r="T23" s="163"/>
    </row>
    <row r="24" spans="1:20" ht="15" customHeight="1" thickBot="1" x14ac:dyDescent="0.3">
      <c r="A24" s="192" t="s">
        <v>33</v>
      </c>
      <c r="B24" s="193"/>
      <c r="C24" s="193"/>
      <c r="D24" s="193"/>
      <c r="E24" s="193"/>
      <c r="F24" s="193"/>
      <c r="G24" s="193"/>
      <c r="H24" s="193"/>
      <c r="I24" s="193"/>
      <c r="J24" s="193"/>
      <c r="K24" s="193"/>
      <c r="L24" s="193"/>
      <c r="M24" s="194"/>
      <c r="P24" s="163"/>
      <c r="Q24" s="163"/>
      <c r="R24" s="163"/>
      <c r="S24" s="163"/>
      <c r="T24" s="163"/>
    </row>
    <row r="25" spans="1:20" x14ac:dyDescent="0.25">
      <c r="A25" s="78">
        <v>13</v>
      </c>
      <c r="B25" s="112" t="s">
        <v>163</v>
      </c>
      <c r="C25" s="91" t="s">
        <v>195</v>
      </c>
      <c r="D25" s="79" t="s">
        <v>4</v>
      </c>
      <c r="E25" s="79">
        <v>2</v>
      </c>
      <c r="F25" s="79">
        <v>2</v>
      </c>
      <c r="G25" s="79"/>
      <c r="H25" s="79"/>
      <c r="I25" s="79"/>
      <c r="J25" s="79">
        <f t="shared" ref="J25:J26" si="6">SUM(F25:I25)*14</f>
        <v>28</v>
      </c>
      <c r="K25" s="79">
        <f t="shared" ref="K25:K26" si="7">E25*25-J25</f>
        <v>22</v>
      </c>
      <c r="L25" s="206" t="s">
        <v>13</v>
      </c>
      <c r="M25" s="207"/>
      <c r="P25" s="163"/>
      <c r="Q25" s="163"/>
      <c r="R25" s="163"/>
      <c r="S25" s="163"/>
      <c r="T25" s="163"/>
    </row>
    <row r="26" spans="1:20" x14ac:dyDescent="0.25">
      <c r="A26" s="67">
        <v>14</v>
      </c>
      <c r="B26" s="96" t="s">
        <v>164</v>
      </c>
      <c r="C26" s="87" t="s">
        <v>196</v>
      </c>
      <c r="D26" s="33" t="s">
        <v>4</v>
      </c>
      <c r="E26" s="33">
        <v>2</v>
      </c>
      <c r="F26" s="33">
        <v>2</v>
      </c>
      <c r="G26" s="33"/>
      <c r="H26" s="33"/>
      <c r="I26" s="33"/>
      <c r="J26" s="101">
        <f t="shared" si="6"/>
        <v>28</v>
      </c>
      <c r="K26" s="101">
        <f t="shared" si="7"/>
        <v>22</v>
      </c>
      <c r="L26" s="141" t="s">
        <v>13</v>
      </c>
      <c r="M26" s="147"/>
      <c r="P26" s="163"/>
      <c r="Q26" s="163"/>
      <c r="R26" s="163"/>
      <c r="S26" s="163"/>
      <c r="T26" s="163"/>
    </row>
    <row r="27" spans="1:20" ht="15" customHeight="1" thickBot="1" x14ac:dyDescent="0.3">
      <c r="P27" s="163">
        <v>4</v>
      </c>
      <c r="Q27" s="16" t="s">
        <v>11</v>
      </c>
      <c r="R27" s="163" t="s">
        <v>50</v>
      </c>
      <c r="S27" s="163"/>
      <c r="T27" s="163"/>
    </row>
    <row r="28" spans="1:20" ht="15" customHeight="1" thickBot="1" x14ac:dyDescent="0.3">
      <c r="B28" s="238" t="s">
        <v>55</v>
      </c>
      <c r="C28" s="239"/>
      <c r="D28" s="71">
        <v>10</v>
      </c>
      <c r="E28" s="240"/>
      <c r="F28" s="241"/>
      <c r="G28" s="72"/>
      <c r="H28" s="72"/>
      <c r="I28" s="72"/>
      <c r="J28" s="72"/>
      <c r="K28" s="72"/>
      <c r="L28" s="73"/>
      <c r="M28" s="74"/>
      <c r="P28" s="163"/>
      <c r="Q28" s="17" t="s">
        <v>17</v>
      </c>
      <c r="R28" s="163" t="s">
        <v>51</v>
      </c>
      <c r="S28" s="163"/>
      <c r="T28" s="163"/>
    </row>
    <row r="29" spans="1:20" ht="15" customHeight="1" x14ac:dyDescent="0.25">
      <c r="B29" s="180" t="s">
        <v>60</v>
      </c>
      <c r="C29" s="58" t="s">
        <v>56</v>
      </c>
      <c r="D29" s="183">
        <f>SUM(F9:I15)</f>
        <v>22</v>
      </c>
      <c r="E29" s="184"/>
      <c r="F29" s="184"/>
      <c r="G29" s="184"/>
      <c r="H29" s="184"/>
      <c r="I29" s="184"/>
      <c r="J29" s="184"/>
      <c r="K29" s="184"/>
      <c r="L29" s="184"/>
      <c r="M29" s="185"/>
      <c r="P29" s="163"/>
      <c r="Q29" s="18" t="s">
        <v>5</v>
      </c>
      <c r="R29" s="232" t="s">
        <v>52</v>
      </c>
      <c r="S29" s="233"/>
      <c r="T29" s="234"/>
    </row>
    <row r="30" spans="1:20" ht="14.45" customHeight="1" x14ac:dyDescent="0.25">
      <c r="B30" s="181"/>
      <c r="C30" s="59" t="s">
        <v>57</v>
      </c>
      <c r="D30" s="186">
        <f>SUM(F18:I21)</f>
        <v>6</v>
      </c>
      <c r="E30" s="187"/>
      <c r="F30" s="187"/>
      <c r="G30" s="187"/>
      <c r="H30" s="187"/>
      <c r="I30" s="187"/>
      <c r="J30" s="187"/>
      <c r="K30" s="187"/>
      <c r="L30" s="187"/>
      <c r="M30" s="188"/>
      <c r="P30" s="163"/>
      <c r="Q30" s="75" t="s">
        <v>4</v>
      </c>
      <c r="R30" s="163" t="s">
        <v>53</v>
      </c>
      <c r="S30" s="163"/>
      <c r="T30" s="163"/>
    </row>
    <row r="31" spans="1:20" ht="14.45" customHeight="1" thickBot="1" x14ac:dyDescent="0.3">
      <c r="B31" s="182"/>
      <c r="C31" s="60" t="s">
        <v>58</v>
      </c>
      <c r="D31" s="189">
        <f>SUM(F25:I26)</f>
        <v>4</v>
      </c>
      <c r="E31" s="190"/>
      <c r="F31" s="190"/>
      <c r="G31" s="190"/>
      <c r="H31" s="190"/>
      <c r="I31" s="190"/>
      <c r="J31" s="190"/>
      <c r="K31" s="190"/>
      <c r="L31" s="190"/>
      <c r="M31" s="191"/>
      <c r="P31" s="237">
        <v>5</v>
      </c>
      <c r="Q31" s="141" t="s">
        <v>67</v>
      </c>
      <c r="R31" s="141"/>
      <c r="S31" s="141"/>
      <c r="T31" s="141"/>
    </row>
    <row r="32" spans="1:20" x14ac:dyDescent="0.25">
      <c r="B32" s="13" t="s">
        <v>28</v>
      </c>
      <c r="C32" s="43"/>
      <c r="D32" s="35"/>
      <c r="E32" s="168" t="s">
        <v>29</v>
      </c>
      <c r="F32" s="168"/>
      <c r="G32" s="13"/>
      <c r="H32" s="44"/>
      <c r="I32" s="35"/>
      <c r="J32" s="169" t="s">
        <v>30</v>
      </c>
      <c r="K32" s="169"/>
      <c r="L32" s="169"/>
      <c r="M32" s="169"/>
      <c r="P32" s="237"/>
      <c r="Q32" s="141"/>
      <c r="R32" s="141"/>
      <c r="S32" s="141"/>
      <c r="T32" s="141"/>
    </row>
    <row r="33" spans="2:20" x14ac:dyDescent="0.25">
      <c r="B33" s="136" t="s">
        <v>19</v>
      </c>
      <c r="C33" s="136"/>
      <c r="D33" s="170" t="s">
        <v>69</v>
      </c>
      <c r="E33" s="170"/>
      <c r="F33" s="170"/>
      <c r="G33" s="170"/>
      <c r="H33" s="170"/>
      <c r="I33" s="170"/>
      <c r="J33" s="171" t="s">
        <v>70</v>
      </c>
      <c r="K33" s="171"/>
      <c r="L33" s="171"/>
      <c r="M33" s="171"/>
      <c r="P33" s="237"/>
      <c r="Q33" s="141"/>
      <c r="R33" s="141"/>
      <c r="S33" s="141"/>
      <c r="T33" s="141"/>
    </row>
    <row r="34" spans="2:20" x14ac:dyDescent="0.25">
      <c r="B34" s="14"/>
      <c r="C34" s="14"/>
      <c r="H34" s="6"/>
      <c r="I34" s="6"/>
      <c r="J34" s="14"/>
      <c r="K34" s="14"/>
      <c r="L34" s="14"/>
    </row>
    <row r="35" spans="2:20" ht="15" customHeight="1" x14ac:dyDescent="0.25">
      <c r="B35" s="14"/>
      <c r="C35" s="14"/>
      <c r="H35" s="6"/>
      <c r="I35" s="6"/>
      <c r="J35" s="14"/>
      <c r="K35" s="14"/>
      <c r="L35" s="14"/>
    </row>
    <row r="36" spans="2:20" ht="15" customHeight="1" x14ac:dyDescent="0.25">
      <c r="B36" s="14"/>
      <c r="C36" s="14"/>
      <c r="D36" s="14"/>
      <c r="E36" s="14"/>
      <c r="F36" s="14"/>
      <c r="G36" s="14"/>
      <c r="H36" s="14"/>
      <c r="I36" s="14"/>
      <c r="J36" s="14"/>
      <c r="K36" s="14"/>
      <c r="L36" s="14"/>
    </row>
    <row r="37" spans="2:20" x14ac:dyDescent="0.25">
      <c r="B37" s="14"/>
      <c r="C37" s="14"/>
      <c r="D37" s="14"/>
      <c r="E37" s="14"/>
      <c r="F37" s="14"/>
      <c r="G37" s="14"/>
      <c r="H37" s="14"/>
      <c r="I37" s="14"/>
      <c r="J37" s="14"/>
      <c r="K37" s="14"/>
      <c r="L37" s="14"/>
    </row>
    <row r="38" spans="2:20" x14ac:dyDescent="0.25">
      <c r="B38" s="14"/>
      <c r="C38" s="14"/>
      <c r="D38" s="14"/>
      <c r="E38" s="14"/>
      <c r="F38" s="14"/>
      <c r="G38" s="14"/>
      <c r="H38" s="14"/>
      <c r="I38" s="14"/>
      <c r="J38" s="14"/>
      <c r="K38" s="14"/>
      <c r="L38" s="14"/>
    </row>
    <row r="39" spans="2:20" x14ac:dyDescent="0.25">
      <c r="B39" s="14"/>
      <c r="C39" s="14"/>
      <c r="D39" s="14"/>
      <c r="E39" s="14"/>
      <c r="F39" s="14"/>
      <c r="G39" s="14"/>
      <c r="H39" s="14"/>
      <c r="I39" s="14"/>
      <c r="J39" s="14"/>
      <c r="K39" s="14"/>
      <c r="L39" s="14"/>
    </row>
    <row r="40" spans="2:20" x14ac:dyDescent="0.25">
      <c r="B40" s="14"/>
      <c r="C40" s="14"/>
      <c r="D40" s="14"/>
      <c r="E40" s="14"/>
      <c r="F40" s="14"/>
      <c r="G40" s="14"/>
      <c r="H40" s="14"/>
      <c r="I40" s="14"/>
      <c r="J40" s="14"/>
      <c r="K40" s="14"/>
      <c r="L40" s="14"/>
    </row>
    <row r="41" spans="2:20" x14ac:dyDescent="0.25">
      <c r="B41" s="14"/>
      <c r="C41" s="14"/>
      <c r="D41" s="14"/>
      <c r="E41" s="14"/>
      <c r="F41" s="14"/>
      <c r="G41" s="14"/>
      <c r="H41" s="14"/>
      <c r="I41" s="14"/>
      <c r="J41" s="14"/>
      <c r="K41" s="14"/>
      <c r="L41" s="14"/>
    </row>
    <row r="42" spans="2:20" x14ac:dyDescent="0.25">
      <c r="B42" s="14"/>
      <c r="C42" s="14"/>
      <c r="D42" s="14"/>
      <c r="E42" s="14"/>
      <c r="F42" s="14"/>
      <c r="G42" s="14"/>
      <c r="H42" s="14"/>
      <c r="I42" s="14"/>
      <c r="J42" s="14"/>
      <c r="K42" s="14"/>
      <c r="L42" s="14"/>
    </row>
    <row r="43" spans="2:20" x14ac:dyDescent="0.25">
      <c r="B43" s="14"/>
      <c r="C43" s="14"/>
      <c r="D43" s="14"/>
      <c r="E43" s="14"/>
      <c r="F43" s="14"/>
      <c r="G43" s="14"/>
      <c r="H43" s="14"/>
      <c r="I43" s="14"/>
      <c r="J43" s="14"/>
      <c r="K43" s="14"/>
      <c r="L43" s="14"/>
    </row>
    <row r="44" spans="2:20" x14ac:dyDescent="0.25">
      <c r="B44" s="14"/>
      <c r="C44" s="14"/>
      <c r="D44" s="14"/>
      <c r="E44" s="14"/>
      <c r="F44" s="14"/>
      <c r="G44" s="14"/>
      <c r="H44" s="14"/>
      <c r="I44" s="14"/>
      <c r="J44" s="14"/>
      <c r="K44" s="14"/>
      <c r="L44" s="14"/>
    </row>
    <row r="45" spans="2:20" x14ac:dyDescent="0.25">
      <c r="B45" s="14"/>
      <c r="C45" s="14"/>
      <c r="D45" s="14"/>
      <c r="E45" s="14"/>
      <c r="F45" s="14"/>
      <c r="G45" s="14"/>
      <c r="H45" s="14"/>
      <c r="I45" s="14"/>
      <c r="J45" s="14"/>
      <c r="K45" s="14"/>
      <c r="L45" s="14"/>
    </row>
    <row r="46" spans="2:20" x14ac:dyDescent="0.25">
      <c r="B46" s="14"/>
      <c r="C46" s="14"/>
      <c r="D46" s="14"/>
      <c r="E46" s="14"/>
      <c r="F46" s="14"/>
      <c r="G46" s="14"/>
      <c r="H46" s="14"/>
      <c r="I46" s="14"/>
      <c r="J46" s="14"/>
      <c r="K46" s="14"/>
      <c r="L46" s="14"/>
    </row>
    <row r="47" spans="2:20" x14ac:dyDescent="0.25">
      <c r="B47" s="14"/>
      <c r="C47" s="14"/>
      <c r="D47" s="14"/>
      <c r="E47" s="14"/>
      <c r="F47" s="14"/>
      <c r="G47" s="14"/>
      <c r="H47" s="14"/>
      <c r="I47" s="14"/>
      <c r="J47" s="14"/>
      <c r="K47" s="14"/>
      <c r="L47" s="14"/>
    </row>
    <row r="48" spans="2:20" x14ac:dyDescent="0.25">
      <c r="B48" s="14"/>
      <c r="C48" s="14"/>
      <c r="D48" s="14"/>
      <c r="E48" s="14"/>
      <c r="F48" s="14"/>
      <c r="G48" s="14"/>
      <c r="H48" s="14"/>
      <c r="I48" s="14"/>
      <c r="J48" s="14"/>
      <c r="K48" s="14"/>
      <c r="L48" s="14"/>
    </row>
    <row r="49" spans="2:12" x14ac:dyDescent="0.25">
      <c r="B49" s="14"/>
      <c r="C49" s="14"/>
      <c r="H49" s="14"/>
      <c r="I49" s="14"/>
      <c r="J49" s="14"/>
      <c r="K49" s="14"/>
      <c r="L49" s="14"/>
    </row>
    <row r="50" spans="2:12" x14ac:dyDescent="0.25">
      <c r="B50" s="14"/>
      <c r="C50" s="14"/>
      <c r="H50" s="14"/>
      <c r="I50" s="14"/>
      <c r="J50" s="14"/>
      <c r="K50" s="14"/>
      <c r="L50" s="14"/>
    </row>
    <row r="51" spans="2:12" x14ac:dyDescent="0.25">
      <c r="B51" s="14"/>
      <c r="C51" s="14"/>
      <c r="H51" s="14"/>
      <c r="I51" s="14"/>
      <c r="J51" s="14"/>
      <c r="K51" s="14"/>
      <c r="L51" s="14"/>
    </row>
    <row r="52" spans="2:12" x14ac:dyDescent="0.25">
      <c r="B52" s="14"/>
      <c r="C52" s="14"/>
      <c r="H52" s="14"/>
      <c r="I52" s="14"/>
      <c r="J52" s="14"/>
      <c r="K52" s="14"/>
      <c r="L52" s="14"/>
    </row>
    <row r="53" spans="2:12" x14ac:dyDescent="0.25">
      <c r="B53" s="14"/>
      <c r="C53" s="14"/>
      <c r="H53" s="14"/>
      <c r="I53" s="14"/>
      <c r="J53" s="14"/>
      <c r="K53" s="14"/>
      <c r="L53" s="14"/>
    </row>
    <row r="54" spans="2:12" ht="14.45" customHeight="1" x14ac:dyDescent="0.25">
      <c r="B54" s="14"/>
      <c r="C54" s="14"/>
      <c r="D54" s="152" t="s">
        <v>20</v>
      </c>
      <c r="E54" s="152"/>
      <c r="F54" s="152"/>
      <c r="G54" s="152"/>
      <c r="H54" s="14"/>
      <c r="I54" s="14"/>
      <c r="J54" s="14"/>
      <c r="K54" s="14"/>
      <c r="L54" s="14"/>
    </row>
    <row r="55" spans="2:12" x14ac:dyDescent="0.25">
      <c r="B55" s="14"/>
      <c r="C55" s="14"/>
      <c r="D55" s="152" t="s">
        <v>21</v>
      </c>
      <c r="E55" s="152"/>
      <c r="F55" s="152"/>
      <c r="G55" s="152"/>
      <c r="H55" s="14"/>
      <c r="I55" s="14"/>
      <c r="J55" s="14"/>
      <c r="K55" s="14"/>
      <c r="L55" s="14"/>
    </row>
    <row r="56" spans="2:12" x14ac:dyDescent="0.25">
      <c r="B56" s="14"/>
      <c r="C56" s="14"/>
      <c r="D56" s="14"/>
      <c r="E56" s="6"/>
      <c r="F56" s="6"/>
      <c r="G56" s="6"/>
      <c r="H56" s="14"/>
      <c r="I56" s="14"/>
      <c r="J56" s="14"/>
      <c r="K56" s="14"/>
      <c r="L56" s="14"/>
    </row>
    <row r="57" spans="2:12" x14ac:dyDescent="0.25">
      <c r="B57" s="14"/>
      <c r="C57" s="14"/>
      <c r="D57" s="14"/>
      <c r="E57" s="14"/>
      <c r="F57" s="14"/>
      <c r="G57" s="14"/>
      <c r="H57" s="14"/>
      <c r="I57" s="14"/>
      <c r="J57" s="14"/>
      <c r="K57" s="14"/>
      <c r="L57" s="14"/>
    </row>
    <row r="58" spans="2:12" x14ac:dyDescent="0.25">
      <c r="B58" s="14"/>
      <c r="C58" s="14"/>
      <c r="D58" s="14"/>
      <c r="E58" s="14"/>
      <c r="F58" s="14"/>
      <c r="G58" s="14"/>
      <c r="H58" s="14"/>
      <c r="I58" s="14"/>
      <c r="J58" s="14"/>
      <c r="K58" s="14"/>
      <c r="L58" s="14"/>
    </row>
    <row r="59" spans="2:12" x14ac:dyDescent="0.25">
      <c r="B59" s="14"/>
      <c r="C59" s="14"/>
      <c r="D59" s="14"/>
      <c r="E59" s="14"/>
      <c r="F59" s="14"/>
      <c r="G59" s="14"/>
      <c r="H59" s="14"/>
      <c r="I59" s="14"/>
      <c r="J59" s="14"/>
      <c r="K59" s="14"/>
      <c r="L59" s="14"/>
    </row>
  </sheetData>
  <mergeCells count="81">
    <mergeCell ref="D55:G55"/>
    <mergeCell ref="Q31:T33"/>
    <mergeCell ref="P31:P33"/>
    <mergeCell ref="K22:K23"/>
    <mergeCell ref="B28:C28"/>
    <mergeCell ref="E28:F28"/>
    <mergeCell ref="B29:B31"/>
    <mergeCell ref="D29:M29"/>
    <mergeCell ref="D30:M30"/>
    <mergeCell ref="D31:M31"/>
    <mergeCell ref="B33:C33"/>
    <mergeCell ref="D33:I33"/>
    <mergeCell ref="J33:M33"/>
    <mergeCell ref="Q21:T26"/>
    <mergeCell ref="P27:P30"/>
    <mergeCell ref="B2:C2"/>
    <mergeCell ref="K2:L2"/>
    <mergeCell ref="P2:P9"/>
    <mergeCell ref="Q2:T9"/>
    <mergeCell ref="K3:L3"/>
    <mergeCell ref="C5:G5"/>
    <mergeCell ref="K5:L5"/>
    <mergeCell ref="B6:B7"/>
    <mergeCell ref="C6:C7"/>
    <mergeCell ref="D6:D7"/>
    <mergeCell ref="E6:E7"/>
    <mergeCell ref="J6:K6"/>
    <mergeCell ref="L6:M7"/>
    <mergeCell ref="C3:I3"/>
    <mergeCell ref="A6:A7"/>
    <mergeCell ref="A8:M8"/>
    <mergeCell ref="A17:M17"/>
    <mergeCell ref="A24:M24"/>
    <mergeCell ref="A22:C23"/>
    <mergeCell ref="L9:M9"/>
    <mergeCell ref="L10:M10"/>
    <mergeCell ref="L11:M11"/>
    <mergeCell ref="L14:M14"/>
    <mergeCell ref="L15:M15"/>
    <mergeCell ref="L16:M16"/>
    <mergeCell ref="F6:I6"/>
    <mergeCell ref="D20:D21"/>
    <mergeCell ref="E20:E21"/>
    <mergeCell ref="K20:K21"/>
    <mergeCell ref="L12:M12"/>
    <mergeCell ref="R28:T28"/>
    <mergeCell ref="R29:T29"/>
    <mergeCell ref="R30:T30"/>
    <mergeCell ref="R27:T27"/>
    <mergeCell ref="D1:H1"/>
    <mergeCell ref="D2:H2"/>
    <mergeCell ref="K1:L1"/>
    <mergeCell ref="P1:T1"/>
    <mergeCell ref="P10:P20"/>
    <mergeCell ref="Q10:T20"/>
    <mergeCell ref="F16:I16"/>
    <mergeCell ref="F20:F21"/>
    <mergeCell ref="G20:G21"/>
    <mergeCell ref="H20:H21"/>
    <mergeCell ref="I20:I21"/>
    <mergeCell ref="J20:J21"/>
    <mergeCell ref="D54:G54"/>
    <mergeCell ref="P21:P26"/>
    <mergeCell ref="E32:F32"/>
    <mergeCell ref="J32:M32"/>
    <mergeCell ref="E22:E23"/>
    <mergeCell ref="L25:M25"/>
    <mergeCell ref="L26:M26"/>
    <mergeCell ref="L20:M21"/>
    <mergeCell ref="J22:J23"/>
    <mergeCell ref="C4:I4"/>
    <mergeCell ref="L13:M13"/>
    <mergeCell ref="D18:D19"/>
    <mergeCell ref="E18:E19"/>
    <mergeCell ref="F18:F19"/>
    <mergeCell ref="G18:G19"/>
    <mergeCell ref="H18:H19"/>
    <mergeCell ref="I18:I19"/>
    <mergeCell ref="J18:J19"/>
    <mergeCell ref="K18:K19"/>
    <mergeCell ref="L18:M19"/>
  </mergeCells>
  <conditionalFormatting sqref="D1:D2 D20:D22 D25:D26 D36:D48 D54:D1048576 D9:D16 D5:D7">
    <cfRule type="cellIs" dxfId="11" priority="15" operator="equal">
      <formula>"S"</formula>
    </cfRule>
    <cfRule type="cellIs" dxfId="10" priority="16" operator="equal">
      <formula>"D"</formula>
    </cfRule>
    <cfRule type="cellIs" dxfId="9" priority="17" operator="equal">
      <formula>"C"</formula>
    </cfRule>
    <cfRule type="cellIs" dxfId="8" priority="18" operator="equal">
      <formula>"F"</formula>
    </cfRule>
  </conditionalFormatting>
  <conditionalFormatting sqref="D32:D33">
    <cfRule type="cellIs" dxfId="7" priority="11" operator="equal">
      <formula>"S"</formula>
    </cfRule>
    <cfRule type="cellIs" dxfId="6" priority="12" operator="equal">
      <formula>"D"</formula>
    </cfRule>
    <cfRule type="cellIs" dxfId="5" priority="13" operator="equal">
      <formula>"C"</formula>
    </cfRule>
    <cfRule type="cellIs" dxfId="4" priority="14" operator="equal">
      <formula>"F"</formula>
    </cfRule>
  </conditionalFormatting>
  <conditionalFormatting sqref="D18:D19">
    <cfRule type="cellIs" dxfId="3" priority="7" operator="equal">
      <formula>"S"</formula>
    </cfRule>
    <cfRule type="cellIs" dxfId="2" priority="8" operator="equal">
      <formula>"D"</formula>
    </cfRule>
    <cfRule type="cellIs" dxfId="1" priority="9" operator="equal">
      <formula>"C"</formula>
    </cfRule>
    <cfRule type="cellIs" dxfId="0" priority="10" operator="equal">
      <formula>"F"</formula>
    </cfRule>
  </conditionalFormatting>
  <printOptions horizontalCentered="1" verticalCentered="1"/>
  <pageMargins left="0.15748031496062992" right="0.23622047244094491" top="0.55118110236220474" bottom="0.15748031496062992" header="0.31496062992125984" footer="0.15748031496062992"/>
  <pageSetup paperSize="9" orientation="landscape" horizontalDpi="300" verticalDpi="300" r:id="rId1"/>
  <ignoredErrors>
    <ignoredError sqref="J9 J2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8</vt:i4>
      </vt:variant>
      <vt:variant>
        <vt:lpstr>Zone denumite</vt:lpstr>
      </vt:variant>
      <vt:variant>
        <vt:i4>8</vt:i4>
      </vt:variant>
    </vt:vector>
  </HeadingPairs>
  <TitlesOfParts>
    <vt:vector size="16" baseType="lpstr">
      <vt:lpstr>Sem I</vt:lpstr>
      <vt:lpstr>Sem II</vt:lpstr>
      <vt:lpstr>Sem III</vt:lpstr>
      <vt:lpstr>Sem IV</vt:lpstr>
      <vt:lpstr>Sem V</vt:lpstr>
      <vt:lpstr>Sem VI</vt:lpstr>
      <vt:lpstr>Sem VII</vt:lpstr>
      <vt:lpstr>Sem VIII</vt:lpstr>
      <vt:lpstr>'Sem I'!Zona_de_imprimat</vt:lpstr>
      <vt:lpstr>'Sem II'!Zona_de_imprimat</vt:lpstr>
      <vt:lpstr>'Sem III'!Zona_de_imprimat</vt:lpstr>
      <vt:lpstr>'Sem IV'!Zona_de_imprimat</vt:lpstr>
      <vt:lpstr>'Sem V'!Zona_de_imprimat</vt:lpstr>
      <vt:lpstr>'Sem VI'!Zona_de_imprimat</vt:lpstr>
      <vt:lpstr>'Sem VII'!Zona_de_imprimat</vt:lpstr>
      <vt:lpstr>'Sem VIII'!Zona_de_imprimat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Petrisor</dc:creator>
  <cp:lastModifiedBy>Mihai Nituica</cp:lastModifiedBy>
  <cp:lastPrinted>2022-09-14T09:04:57Z</cp:lastPrinted>
  <dcterms:created xsi:type="dcterms:W3CDTF">2015-06-05T18:19:34Z</dcterms:created>
  <dcterms:modified xsi:type="dcterms:W3CDTF">2022-09-15T11:53:36Z</dcterms:modified>
</cp:coreProperties>
</file>