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ina\Downloads\MastereFILS_planuri\"/>
    </mc:Choice>
  </mc:AlternateContent>
  <xr:revisionPtr revIDLastSave="0" documentId="13_ncr:1_{5C6BED83-41F2-4DBE-B469-7EBD227B2EE6}" xr6:coauthVersionLast="47" xr6:coauthVersionMax="47" xr10:uidLastSave="{00000000-0000-0000-0000-000000000000}"/>
  <bookViews>
    <workbookView xWindow="-108" yWindow="-108" windowWidth="23256" windowHeight="12576" tabRatio="500" activeTab="3" xr2:uid="{00000000-000D-0000-FFFF-FFFF00000000}"/>
  </bookViews>
  <sheets>
    <sheet name="Sem I" sheetId="1" r:id="rId1"/>
    <sheet name="Sem II" sheetId="2" r:id="rId2"/>
    <sheet name="Sem III" sheetId="3" r:id="rId3"/>
    <sheet name="Sem IV" sheetId="4" r:id="rId4"/>
  </sheets>
  <definedNames>
    <definedName name="_xlnm.Print_Area" localSheetId="0">'Sem I'!$A$1:$N$52</definedName>
    <definedName name="_xlnm.Print_Area" localSheetId="1">'Sem II'!$A$1:$N$52</definedName>
    <definedName name="_xlnm.Print_Area" localSheetId="2">'Sem III'!$A$1:$N$52</definedName>
    <definedName name="_xlnm.Print_Area" localSheetId="3">'Sem IV'!$A$1:$N$53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" i="4" l="1"/>
  <c r="K19" i="4"/>
  <c r="L18" i="3"/>
  <c r="K18" i="3"/>
  <c r="D25" i="4" l="1"/>
  <c r="D24" i="4"/>
  <c r="D23" i="4"/>
  <c r="K22" i="4"/>
  <c r="L22" i="4" s="1"/>
  <c r="N20" i="4"/>
  <c r="M20" i="4"/>
  <c r="I20" i="4"/>
  <c r="H20" i="4"/>
  <c r="G20" i="4"/>
  <c r="F20" i="4"/>
  <c r="I19" i="4"/>
  <c r="H19" i="4"/>
  <c r="G19" i="4"/>
  <c r="F19" i="4"/>
  <c r="E19" i="4"/>
  <c r="K17" i="4"/>
  <c r="L17" i="4" s="1"/>
  <c r="K15" i="4"/>
  <c r="L15" i="4" s="1"/>
  <c r="K12" i="4"/>
  <c r="L12" i="4" s="1"/>
  <c r="K11" i="4"/>
  <c r="L11" i="4" s="1"/>
  <c r="K10" i="4"/>
  <c r="L10" i="4" s="1"/>
  <c r="K9" i="4"/>
  <c r="L9" i="4" s="1"/>
  <c r="D24" i="3"/>
  <c r="D23" i="3"/>
  <c r="D22" i="3"/>
  <c r="K21" i="3"/>
  <c r="L21" i="3" s="1"/>
  <c r="N19" i="3"/>
  <c r="M19" i="3"/>
  <c r="I19" i="3"/>
  <c r="H19" i="3"/>
  <c r="G19" i="3"/>
  <c r="F19" i="3"/>
  <c r="I18" i="3"/>
  <c r="H18" i="3"/>
  <c r="G18" i="3"/>
  <c r="F18" i="3"/>
  <c r="E18" i="3"/>
  <c r="K16" i="3"/>
  <c r="L16" i="3" s="1"/>
  <c r="K14" i="3"/>
  <c r="L14" i="3" s="1"/>
  <c r="K13" i="3"/>
  <c r="L13" i="3" s="1"/>
  <c r="K12" i="3"/>
  <c r="L12" i="3" s="1"/>
  <c r="K11" i="3"/>
  <c r="K10" i="3"/>
  <c r="L10" i="3" s="1"/>
  <c r="K9" i="3"/>
  <c r="L9" i="3" s="1"/>
  <c r="D24" i="2"/>
  <c r="D23" i="2"/>
  <c r="D22" i="2"/>
  <c r="K21" i="2"/>
  <c r="L21" i="2" s="1"/>
  <c r="N19" i="2"/>
  <c r="M19" i="2"/>
  <c r="I19" i="2"/>
  <c r="H19" i="2"/>
  <c r="G19" i="2"/>
  <c r="F19" i="2"/>
  <c r="I18" i="2"/>
  <c r="H18" i="2"/>
  <c r="G18" i="2"/>
  <c r="F18" i="2"/>
  <c r="E18" i="2"/>
  <c r="K16" i="2"/>
  <c r="L16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D24" i="1"/>
  <c r="D23" i="1"/>
  <c r="D22" i="1"/>
  <c r="K21" i="1"/>
  <c r="L21" i="1" s="1"/>
  <c r="N19" i="1"/>
  <c r="M19" i="1"/>
  <c r="I19" i="1"/>
  <c r="H19" i="1"/>
  <c r="G19" i="1"/>
  <c r="F19" i="1"/>
  <c r="I18" i="1"/>
  <c r="H18" i="1"/>
  <c r="G18" i="1"/>
  <c r="F18" i="1"/>
  <c r="E18" i="1"/>
  <c r="K16" i="1"/>
  <c r="L16" i="1" s="1"/>
  <c r="K14" i="1"/>
  <c r="L14" i="1" s="1"/>
  <c r="K13" i="1"/>
  <c r="L13" i="1" s="1"/>
  <c r="K12" i="1"/>
  <c r="L12" i="1" s="1"/>
  <c r="K11" i="1"/>
  <c r="L11" i="1" s="1"/>
  <c r="K10" i="1"/>
  <c r="K18" i="1" s="1"/>
  <c r="L9" i="1"/>
  <c r="L9" i="2" l="1"/>
  <c r="L18" i="2" s="1"/>
  <c r="K18" i="2"/>
  <c r="L18" i="1"/>
  <c r="L10" i="1"/>
  <c r="L11" i="3"/>
</calcChain>
</file>

<file path=xl/sharedStrings.xml><?xml version="1.0" encoding="utf-8"?>
<sst xmlns="http://schemas.openxmlformats.org/spreadsheetml/2006/main" count="331" uniqueCount="112">
  <si>
    <t>Plan de învățământ masterat</t>
  </si>
  <si>
    <t>Detalii privind completare documentului de lucru</t>
  </si>
  <si>
    <t>2022 - 2024</t>
  </si>
  <si>
    <t>Anul univeristar:</t>
  </si>
  <si>
    <t>2022 - 2023</t>
  </si>
  <si>
    <r>
      <rPr>
        <sz val="11"/>
        <color rgb="FF000000"/>
        <rFont val="Calibri"/>
        <family val="2"/>
        <charset val="1"/>
      </rPr>
      <t xml:space="preserve">Activitățile asiatate integral (coloana K) și Studiul individual (coloana L) se completează automat, pe bază de calcul în urma introducerii numărului de ECTS (coloana E) și a numărului de ore pentru activitățile didactice (coloanele </t>
    </r>
    <r>
      <rPr>
        <i/>
        <sz val="11"/>
        <color rgb="FF000000"/>
        <rFont val="Calibri"/>
        <family val="2"/>
        <charset val="238"/>
      </rPr>
      <t>F</t>
    </r>
    <r>
      <rPr>
        <sz val="11"/>
        <color rgb="FF000000"/>
        <rFont val="Calibri"/>
        <family val="2"/>
        <charset val="1"/>
      </rPr>
      <t xml:space="preserve">, </t>
    </r>
    <r>
      <rPr>
        <i/>
        <sz val="11"/>
        <color rgb="FF000000"/>
        <rFont val="Calibri"/>
        <family val="2"/>
        <charset val="238"/>
      </rPr>
      <t>G</t>
    </r>
    <r>
      <rPr>
        <sz val="11"/>
        <color rgb="FF000000"/>
        <rFont val="Calibri"/>
        <family val="2"/>
        <charset val="1"/>
      </rPr>
      <t xml:space="preserve"> , </t>
    </r>
    <r>
      <rPr>
        <i/>
        <sz val="11"/>
        <color rgb="FF000000"/>
        <rFont val="Calibri"/>
        <family val="2"/>
        <charset val="238"/>
      </rPr>
      <t>H</t>
    </r>
    <r>
      <rPr>
        <sz val="11"/>
        <color rgb="FF000000"/>
        <rFont val="Calibri"/>
        <family val="2"/>
        <charset val="1"/>
      </rPr>
      <t xml:space="preserve">, </t>
    </r>
    <r>
      <rPr>
        <i/>
        <sz val="11"/>
        <color rgb="FF000000"/>
        <rFont val="Calibri"/>
        <family val="2"/>
        <charset val="238"/>
      </rPr>
      <t>I</t>
    </r>
    <r>
      <rPr>
        <sz val="11"/>
        <color rgb="FF000000"/>
        <rFont val="Calibri"/>
        <family val="2"/>
        <charset val="1"/>
      </rPr>
      <t xml:space="preserve"> și </t>
    </r>
    <r>
      <rPr>
        <i/>
        <sz val="11"/>
        <color rgb="FF000000"/>
        <rFont val="Calibri"/>
        <family val="2"/>
        <charset val="238"/>
      </rPr>
      <t>J</t>
    </r>
    <r>
      <rPr>
        <sz val="11"/>
        <color rgb="FF000000"/>
        <rFont val="Calibri"/>
        <family val="2"/>
        <charset val="1"/>
      </rPr>
      <t>).</t>
    </r>
  </si>
  <si>
    <t xml:space="preserve">Domeniul: </t>
  </si>
  <si>
    <t>Stiintele Comunicarii</t>
  </si>
  <si>
    <t>Anul de studii:</t>
  </si>
  <si>
    <t>I</t>
  </si>
  <si>
    <t xml:space="preserve">Programul de studii: </t>
  </si>
  <si>
    <t>Tehnologia traducerii automate</t>
  </si>
  <si>
    <t>Semestrul:</t>
  </si>
  <si>
    <t>Nr. Crt.</t>
  </si>
  <si>
    <t>Codul disciplinei</t>
  </si>
  <si>
    <t xml:space="preserve">Denumirea disciplinei </t>
  </si>
  <si>
    <t>Tip disciplină</t>
  </si>
  <si>
    <t>Nr. ECTS</t>
  </si>
  <si>
    <t>Ore/săptămână</t>
  </si>
  <si>
    <t>Total ore</t>
  </si>
  <si>
    <t>Forma de evaluare</t>
  </si>
  <si>
    <t>C</t>
  </si>
  <si>
    <t>S</t>
  </si>
  <si>
    <t>L</t>
  </si>
  <si>
    <t>P</t>
  </si>
  <si>
    <t>C/P</t>
  </si>
  <si>
    <t>Activități asistate</t>
  </si>
  <si>
    <t>Stud. Ind.</t>
  </si>
  <si>
    <t xml:space="preserve">Discipline Obligatorii (Ob) </t>
  </si>
  <si>
    <t>12M01Ob001</t>
  </si>
  <si>
    <t xml:space="preserve">Bazele tehnologiei traducerii automate </t>
  </si>
  <si>
    <t>DS</t>
  </si>
  <si>
    <t>E</t>
  </si>
  <si>
    <r>
      <rPr>
        <sz val="11"/>
        <color rgb="FF000000"/>
        <rFont val="Calibri"/>
        <family val="2"/>
        <charset val="1"/>
      </rPr>
      <t xml:space="preserve">Numărul de Examene și de Verificări se calculează automat pentru disciplinele Obligatorii și pentru cele Opționale, pentru cele Facultative nefiind necesar să fie contorizat. </t>
    </r>
    <r>
      <rPr>
        <b/>
        <sz val="11"/>
        <color rgb="FF000000"/>
        <rFont val="Calibri"/>
        <family val="2"/>
        <charset val="238"/>
      </rPr>
      <t>Foarte important</t>
    </r>
    <r>
      <rPr>
        <sz val="11"/>
        <color rgb="FF000000"/>
        <rFont val="Calibri"/>
        <family val="2"/>
        <charset val="238"/>
      </rPr>
      <t>:</t>
    </r>
    <r>
      <rPr>
        <sz val="11"/>
        <color rgb="FF000000"/>
        <rFont val="Calibri"/>
        <family val="2"/>
        <charset val="1"/>
      </rPr>
      <t xml:space="preserve"> în coloana „</t>
    </r>
    <r>
      <rPr>
        <i/>
        <sz val="11"/>
        <color rgb="FF000000"/>
        <rFont val="Calibri"/>
        <family val="2"/>
        <charset val="238"/>
      </rPr>
      <t>Forma de evaluare</t>
    </r>
    <r>
      <rPr>
        <sz val="11"/>
        <color rgb="FF000000"/>
        <rFont val="Calibri"/>
        <family val="2"/>
        <charset val="1"/>
      </rPr>
      <t>” se completează doar cu una dintre literele „E” sau „</t>
    </r>
    <r>
      <rPr>
        <i/>
        <sz val="11"/>
        <color rgb="FF000000"/>
        <rFont val="Calibri"/>
        <family val="2"/>
        <charset val="238"/>
      </rPr>
      <t>V</t>
    </r>
    <r>
      <rPr>
        <sz val="11"/>
        <color rgb="FF000000"/>
        <rFont val="Calibri"/>
        <family val="2"/>
        <charset val="1"/>
      </rPr>
      <t>”.</t>
    </r>
  </si>
  <si>
    <t>12M01Ob002</t>
  </si>
  <si>
    <t xml:space="preserve">Teorii lingvistice aplicate în traducerea automată </t>
  </si>
  <si>
    <t>12M01Ob003</t>
  </si>
  <si>
    <t xml:space="preserve">Softuri performante pentru traducere automată I </t>
  </si>
  <si>
    <t>DA</t>
  </si>
  <si>
    <t>12M01Ob004</t>
  </si>
  <si>
    <r>
      <rPr>
        <sz val="10"/>
        <rFont val="Arial"/>
        <family val="2"/>
        <charset val="1"/>
      </rPr>
      <t>Dezvoltarea abilităţilor avansate de comunicare în limba engleză</t>
    </r>
    <r>
      <rPr>
        <sz val="10"/>
        <rFont val="Palatino Linotype"/>
        <family val="1"/>
        <charset val="1"/>
      </rPr>
      <t xml:space="preserve"> </t>
    </r>
  </si>
  <si>
    <t>V</t>
  </si>
  <si>
    <t>12M01Ob005</t>
  </si>
  <si>
    <t xml:space="preserve">Perfecţionare lingvistică în limba franceză I </t>
  </si>
  <si>
    <t>12M01Ob006</t>
  </si>
  <si>
    <t>Cercetare științifică I/Practică I</t>
  </si>
  <si>
    <t>Discipline opționale (Op)</t>
  </si>
  <si>
    <r>
      <rPr>
        <sz val="11"/>
        <color rgb="FF000000"/>
        <rFont val="Calibri"/>
        <family val="2"/>
        <charset val="1"/>
      </rPr>
      <t xml:space="preserve">Culoarea aferentă fiecărui tip de disciplină se completează automat după scrierea în coloana D a uneia dintre alăturările de litere </t>
    </r>
    <r>
      <rPr>
        <i/>
        <sz val="11"/>
        <color rgb="FF000000"/>
        <rFont val="Calibri"/>
        <family val="2"/>
        <charset val="238"/>
      </rPr>
      <t>DS</t>
    </r>
    <r>
      <rPr>
        <sz val="11"/>
        <color rgb="FF000000"/>
        <rFont val="Calibri"/>
        <family val="2"/>
        <charset val="1"/>
      </rPr>
      <t xml:space="preserve"> sau </t>
    </r>
    <r>
      <rPr>
        <i/>
        <sz val="11"/>
        <color rgb="FF000000"/>
        <rFont val="Calibri"/>
        <family val="2"/>
        <charset val="238"/>
      </rPr>
      <t>DA</t>
    </r>
    <r>
      <rPr>
        <sz val="11"/>
        <color rgb="FF000000"/>
        <rFont val="Calibri"/>
        <family val="2"/>
        <charset val="1"/>
      </rPr>
      <t xml:space="preserve">. </t>
    </r>
    <r>
      <rPr>
        <b/>
        <sz val="11"/>
        <color rgb="FF000000"/>
        <rFont val="Calibri"/>
        <family val="2"/>
        <charset val="238"/>
      </rPr>
      <t>Foarte important</t>
    </r>
    <r>
      <rPr>
        <sz val="11"/>
        <color rgb="FF000000"/>
        <rFont val="Calibri"/>
        <family val="2"/>
        <charset val="1"/>
      </rPr>
      <t>: o disciplină nu poate fi de două tipuri (nu poate fi și de sinteză (DS) și de aprofundare (DA).</t>
    </r>
  </si>
  <si>
    <r>
      <rPr>
        <b/>
        <sz val="11"/>
        <color rgb="FF000000"/>
        <rFont val="Calibri"/>
        <family val="2"/>
        <charset val="238"/>
      </rPr>
      <t>FOARTE IMPORTANT:</t>
    </r>
    <r>
      <rPr>
        <sz val="11"/>
        <color rgb="FF000000"/>
        <rFont val="Calibri"/>
        <family val="2"/>
        <charset val="1"/>
      </rPr>
      <t xml:space="preserve"> În cazul </t>
    </r>
    <r>
      <rPr>
        <b/>
        <sz val="11"/>
        <color rgb="FF000000"/>
        <rFont val="Calibri"/>
        <family val="2"/>
        <charset val="238"/>
      </rPr>
      <t>masteratelor profesionale</t>
    </r>
    <r>
      <rPr>
        <sz val="11"/>
        <color rgb="FF000000"/>
        <rFont val="Calibri"/>
        <family val="2"/>
        <charset val="1"/>
      </rPr>
      <t xml:space="preserve">, ponderea </t>
    </r>
    <r>
      <rPr>
        <b/>
        <sz val="11"/>
        <color rgb="FF000000"/>
        <rFont val="Calibri"/>
        <family val="2"/>
        <charset val="238"/>
      </rPr>
      <t>disciplinelor de sinteză</t>
    </r>
    <r>
      <rPr>
        <sz val="11"/>
        <color rgb="FF000000"/>
        <rFont val="Calibri"/>
        <family val="2"/>
        <charset val="1"/>
      </rPr>
      <t xml:space="preserve"> este de </t>
    </r>
    <r>
      <rPr>
        <b/>
        <sz val="11"/>
        <color rgb="FF000000"/>
        <rFont val="Calibri"/>
        <family val="2"/>
        <charset val="238"/>
      </rPr>
      <t>25-30%</t>
    </r>
    <r>
      <rPr>
        <sz val="11"/>
        <color rgb="FF000000"/>
        <rFont val="Calibri"/>
        <family val="2"/>
        <charset val="1"/>
      </rPr>
      <t xml:space="preserve">, iar a </t>
    </r>
    <r>
      <rPr>
        <b/>
        <sz val="11"/>
        <color rgb="FF000000"/>
        <rFont val="Calibri"/>
        <family val="2"/>
        <charset val="238"/>
      </rPr>
      <t>disciplinelor de aprofundare</t>
    </r>
    <r>
      <rPr>
        <sz val="11"/>
        <color rgb="FF000000"/>
        <rFont val="Calibri"/>
        <family val="2"/>
        <charset val="1"/>
      </rPr>
      <t xml:space="preserve"> este de </t>
    </r>
    <r>
      <rPr>
        <b/>
        <sz val="11"/>
        <color rgb="FF000000"/>
        <rFont val="Calibri"/>
        <family val="2"/>
        <charset val="238"/>
      </rPr>
      <t>60-70</t>
    </r>
    <r>
      <rPr>
        <sz val="11"/>
        <color rgb="FF000000"/>
        <rFont val="Calibri"/>
        <family val="2"/>
        <charset val="1"/>
      </rPr>
      <t>%</t>
    </r>
  </si>
  <si>
    <t>Statistici:</t>
  </si>
  <si>
    <t>ECTS/Ore:</t>
  </si>
  <si>
    <t>Ex.</t>
  </si>
  <si>
    <t>Ver.</t>
  </si>
  <si>
    <t>Număr:</t>
  </si>
  <si>
    <t>Discipline facultative (F)</t>
  </si>
  <si>
    <t>Disciplină de sinteză</t>
  </si>
  <si>
    <t>Disciplină de aprofundare</t>
  </si>
  <si>
    <t>TOTAL NUMĂR 
DE ORE</t>
  </si>
  <si>
    <t>Discipline Obligatorii:</t>
  </si>
  <si>
    <t>Discipline Opționale:</t>
  </si>
  <si>
    <t>Discipline Facultative:</t>
  </si>
  <si>
    <t>Rector,</t>
  </si>
  <si>
    <t>Decan,</t>
  </si>
  <si>
    <t>Director departament,</t>
  </si>
  <si>
    <t>Mihnea Cosmin COSTOIU</t>
  </si>
  <si>
    <t>Yolanda Catelly</t>
  </si>
  <si>
    <t xml:space="preserve">Coloana „J” („C/P) se completează astfel: În caput de tabel, pentru programele de masterat de cercetare se va regăsi sintagma </t>
  </si>
  <si>
    <t>Aviz Serviciu Calitate</t>
  </si>
  <si>
    <t>Petrișor-Laurențiu ȚUCĂ</t>
  </si>
  <si>
    <t>Stiintele comunicarii</t>
  </si>
  <si>
    <t>II</t>
  </si>
  <si>
    <t>12M02Ob001</t>
  </si>
  <si>
    <t xml:space="preserve">Algo -programare -Programarea calculatoarelor pentru tratarea automata a limbii  </t>
  </si>
  <si>
    <t>12M02Ob002</t>
  </si>
  <si>
    <t xml:space="preserve">Modelare lingvistică </t>
  </si>
  <si>
    <t>12M02Ob003</t>
  </si>
  <si>
    <t>Modele semantice si traductologie</t>
  </si>
  <si>
    <t>12M02Ob004</t>
  </si>
  <si>
    <r>
      <rPr>
        <sz val="10"/>
        <rFont val="Arial"/>
        <family val="2"/>
        <charset val="1"/>
      </rPr>
      <t>Comunicare scrisă ştiinţifică şi tehnică în limba engleză</t>
    </r>
    <r>
      <rPr>
        <sz val="11"/>
        <rFont val="Arial"/>
        <family val="2"/>
        <charset val="1"/>
      </rPr>
      <t xml:space="preserve"> </t>
    </r>
  </si>
  <si>
    <t>12M02Ob005</t>
  </si>
  <si>
    <t>Limba spaniola I</t>
  </si>
  <si>
    <t>12M02Ob006</t>
  </si>
  <si>
    <t>Cercetare științifică II/Practică II</t>
  </si>
  <si>
    <t>2023 - 2024</t>
  </si>
  <si>
    <t>12M03Ob001</t>
  </si>
  <si>
    <t xml:space="preserve">Metode avansate de traducere automată </t>
  </si>
  <si>
    <t>12M03Ob002</t>
  </si>
  <si>
    <t xml:space="preserve">Elaborarea informatizată a corpusurilor </t>
  </si>
  <si>
    <t>12M03Ob003</t>
  </si>
  <si>
    <t>Limba spaniola II</t>
  </si>
  <si>
    <t>12M03Ob004</t>
  </si>
  <si>
    <t xml:space="preserve">Softuri performante pentru traducere automată II </t>
  </si>
  <si>
    <t>12M03Ob005</t>
  </si>
  <si>
    <t xml:space="preserve">Perfectionare lingvistică în limba franceză II </t>
  </si>
  <si>
    <t>12M03Ob006</t>
  </si>
  <si>
    <t>Cercetare științifică III/Practică III</t>
  </si>
  <si>
    <t>Stiintele comuicarii</t>
  </si>
  <si>
    <t>12M04Ob001</t>
  </si>
  <si>
    <t xml:space="preserve">Softuri performante pentru traducere automată III </t>
  </si>
  <si>
    <t>12M04Ob002</t>
  </si>
  <si>
    <t>Analiză textelor și a corpusurilor în limba franceză</t>
  </si>
  <si>
    <t>12M04Ob003</t>
  </si>
  <si>
    <t>Creare de resurse lingvistice multilingue</t>
  </si>
  <si>
    <t>12M04Ob004</t>
  </si>
  <si>
    <t>Comunicare orala ştiinţifică şi tehnică în limba engleză</t>
  </si>
  <si>
    <t>12M04Ob005</t>
  </si>
  <si>
    <t>Metodologia cercetarii stiintifice</t>
  </si>
  <si>
    <t>12M04Ob006</t>
  </si>
  <si>
    <t>Etică</t>
  </si>
  <si>
    <t>12M04Ob007</t>
  </si>
  <si>
    <t>Practică pentru elab. lucrării de disertație</t>
  </si>
  <si>
    <t>Cristian Dragomirescu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</si>
</sst>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name val="Arial"/>
      <charset val="1"/>
    </font>
    <font>
      <sz val="11"/>
      <color rgb="FF000000"/>
      <name val="Calibri"/>
      <family val="2"/>
      <charset val="238"/>
    </font>
    <font>
      <sz val="10"/>
      <name val="Palatino Linotype"/>
      <family val="1"/>
      <charset val="1"/>
    </font>
    <font>
      <sz val="11"/>
      <name val="Arial"/>
      <family val="2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CE4D6"/>
        <bgColor rgb="FFFBE5D6"/>
      </patternFill>
    </fill>
    <fill>
      <patternFill patternType="solid">
        <fgColor rgb="FFDEEBF7"/>
        <bgColor rgb="FFE2F0D9"/>
      </patternFill>
    </fill>
    <fill>
      <patternFill patternType="solid">
        <fgColor rgb="FFFFF2CC"/>
        <bgColor rgb="FFFBE5D6"/>
      </patternFill>
    </fill>
    <fill>
      <patternFill patternType="solid">
        <fgColor rgb="FFE2F0D9"/>
        <bgColor rgb="FFDEEBF7"/>
      </patternFill>
    </fill>
    <fill>
      <patternFill patternType="solid">
        <fgColor rgb="FFFBE5D6"/>
        <bgColor rgb="FFFCE4D6"/>
      </patternFill>
    </fill>
    <fill>
      <patternFill patternType="solid">
        <fgColor rgb="FFFFFF99"/>
        <bgColor rgb="FFFFF2CC"/>
      </patternFill>
    </fill>
    <fill>
      <patternFill patternType="solid">
        <fgColor rgb="FFFF99CC"/>
        <bgColor rgb="FFFF8080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6" fillId="0" borderId="0" xfId="2" applyFont="1"/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2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0" borderId="6" xfId="0" applyBorder="1"/>
    <xf numFmtId="0" fontId="0" fillId="8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14" xfId="2" applyFont="1" applyBorder="1" applyAlignment="1">
      <alignment vertical="center"/>
    </xf>
    <xf numFmtId="0" fontId="1" fillId="0" borderId="0" xfId="2" applyFont="1"/>
    <xf numFmtId="0" fontId="11" fillId="0" borderId="14" xfId="2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3">
    <cellStyle name="Excel Built-in Explanatory Text" xfId="2" xr:uid="{00000000-0005-0000-0000-000007000000}"/>
    <cellStyle name="Normal" xfId="0" builtinId="0"/>
    <cellStyle name="Normal 2" xfId="1" xr:uid="{00000000-0005-0000-0000-000006000000}"/>
  </cellStyles>
  <dxfs count="8"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CE4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501840</xdr:colOff>
      <xdr:row>0</xdr:row>
      <xdr:rowOff>15840</xdr:rowOff>
    </xdr:from>
    <xdr:to>
      <xdr:col>1</xdr:col>
      <xdr:colOff>1266120</xdr:colOff>
      <xdr:row>1</xdr:row>
      <xdr:rowOff>39960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-5182"/>
        <a:stretch/>
      </xdr:blipFill>
      <xdr:spPr>
        <a:xfrm>
          <a:off x="830520" y="15840"/>
          <a:ext cx="764280" cy="74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1127520</xdr:colOff>
      <xdr:row>0</xdr:row>
      <xdr:rowOff>360</xdr:rowOff>
    </xdr:from>
    <xdr:to>
      <xdr:col>13</xdr:col>
      <xdr:colOff>306720</xdr:colOff>
      <xdr:row>0</xdr:row>
      <xdr:rowOff>533160</xdr:rowOff>
    </xdr:to>
    <xdr:pic>
      <xdr:nvPicPr>
        <xdr:cNvPr id="3" name="Picture 2_3" descr="Logo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99320" y="360"/>
          <a:ext cx="1249920" cy="532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501840</xdr:colOff>
      <xdr:row>0</xdr:row>
      <xdr:rowOff>15840</xdr:rowOff>
    </xdr:from>
    <xdr:to>
      <xdr:col>1</xdr:col>
      <xdr:colOff>1266120</xdr:colOff>
      <xdr:row>1</xdr:row>
      <xdr:rowOff>39960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-5182"/>
        <a:stretch/>
      </xdr:blipFill>
      <xdr:spPr>
        <a:xfrm>
          <a:off x="830520" y="15840"/>
          <a:ext cx="764280" cy="74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1127520</xdr:colOff>
      <xdr:row>0</xdr:row>
      <xdr:rowOff>360</xdr:rowOff>
    </xdr:from>
    <xdr:to>
      <xdr:col>13</xdr:col>
      <xdr:colOff>306720</xdr:colOff>
      <xdr:row>0</xdr:row>
      <xdr:rowOff>533160</xdr:rowOff>
    </xdr:to>
    <xdr:pic>
      <xdr:nvPicPr>
        <xdr:cNvPr id="3" name="Picture 2_2" descr="Logo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99320" y="360"/>
          <a:ext cx="1249920" cy="532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501840</xdr:colOff>
      <xdr:row>0</xdr:row>
      <xdr:rowOff>15840</xdr:rowOff>
    </xdr:from>
    <xdr:to>
      <xdr:col>1</xdr:col>
      <xdr:colOff>1266120</xdr:colOff>
      <xdr:row>1</xdr:row>
      <xdr:rowOff>39960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l="-5182"/>
        <a:stretch/>
      </xdr:blipFill>
      <xdr:spPr>
        <a:xfrm>
          <a:off x="830520" y="15840"/>
          <a:ext cx="764280" cy="74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1127520</xdr:colOff>
      <xdr:row>0</xdr:row>
      <xdr:rowOff>360</xdr:rowOff>
    </xdr:from>
    <xdr:to>
      <xdr:col>13</xdr:col>
      <xdr:colOff>306720</xdr:colOff>
      <xdr:row>0</xdr:row>
      <xdr:rowOff>533160</xdr:rowOff>
    </xdr:to>
    <xdr:pic>
      <xdr:nvPicPr>
        <xdr:cNvPr id="5" name="Picture 2_1" descr="Logo&#10;&#10;Description automatically generated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99320" y="360"/>
          <a:ext cx="1249920" cy="532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501840</xdr:colOff>
      <xdr:row>0</xdr:row>
      <xdr:rowOff>15840</xdr:rowOff>
    </xdr:from>
    <xdr:to>
      <xdr:col>1</xdr:col>
      <xdr:colOff>1266120</xdr:colOff>
      <xdr:row>1</xdr:row>
      <xdr:rowOff>39960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-5182"/>
        <a:stretch/>
      </xdr:blipFill>
      <xdr:spPr>
        <a:xfrm>
          <a:off x="830520" y="15840"/>
          <a:ext cx="764280" cy="74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10</xdr:col>
      <xdr:colOff>1127520</xdr:colOff>
      <xdr:row>0</xdr:row>
      <xdr:rowOff>360</xdr:rowOff>
    </xdr:from>
    <xdr:to>
      <xdr:col>13</xdr:col>
      <xdr:colOff>306720</xdr:colOff>
      <xdr:row>0</xdr:row>
      <xdr:rowOff>533160</xdr:rowOff>
    </xdr:to>
    <xdr:pic>
      <xdr:nvPicPr>
        <xdr:cNvPr id="7" name="Picture 2_0" descr="Logo&#10;&#10;Description automatically generated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99320" y="360"/>
          <a:ext cx="1249920" cy="532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5"/>
  <sheetViews>
    <sheetView topLeftCell="A7" zoomScaleNormal="100" workbookViewId="0">
      <selection activeCell="K26" sqref="K26:N26"/>
    </sheetView>
  </sheetViews>
  <sheetFormatPr defaultColWidth="8.6640625" defaultRowHeight="14.4" x14ac:dyDescent="0.3"/>
  <cols>
    <col min="1" max="1" width="4.6640625" style="1" customWidth="1"/>
    <col min="2" max="2" width="19.44140625" customWidth="1"/>
    <col min="3" max="3" width="37.5546875" customWidth="1"/>
    <col min="4" max="4" width="10.44140625" customWidth="1"/>
    <col min="5" max="5" width="6" customWidth="1"/>
    <col min="6" max="10" width="5.5546875" customWidth="1"/>
    <col min="11" max="11" width="16" customWidth="1"/>
    <col min="13" max="14" width="4.6640625" style="2" customWidth="1"/>
  </cols>
  <sheetData>
    <row r="1" spans="1:21" ht="57" customHeight="1" x14ac:dyDescent="0.35">
      <c r="B1" s="3"/>
      <c r="C1" s="4"/>
      <c r="D1" s="82" t="s">
        <v>0</v>
      </c>
      <c r="E1" s="82"/>
      <c r="F1" s="82"/>
      <c r="G1" s="82"/>
      <c r="H1" s="82"/>
      <c r="I1" s="5"/>
      <c r="J1" s="5"/>
      <c r="K1" s="6"/>
      <c r="L1" s="83"/>
      <c r="M1" s="83"/>
      <c r="Q1" s="84" t="s">
        <v>1</v>
      </c>
      <c r="R1" s="84"/>
      <c r="S1" s="84"/>
      <c r="T1" s="84"/>
      <c r="U1" s="84"/>
    </row>
    <row r="2" spans="1:21" ht="15" customHeight="1" x14ac:dyDescent="0.3">
      <c r="B2" s="65"/>
      <c r="C2" s="65"/>
      <c r="D2" s="57" t="s">
        <v>2</v>
      </c>
      <c r="E2" s="57"/>
      <c r="F2" s="57"/>
      <c r="G2" s="57"/>
      <c r="H2" s="57"/>
      <c r="K2" s="9" t="s">
        <v>3</v>
      </c>
      <c r="L2" s="65" t="s">
        <v>4</v>
      </c>
      <c r="M2" s="65"/>
      <c r="Q2" s="85">
        <v>1</v>
      </c>
      <c r="R2" s="70" t="s">
        <v>5</v>
      </c>
      <c r="S2" s="70"/>
      <c r="T2" s="70"/>
      <c r="U2" s="70"/>
    </row>
    <row r="3" spans="1:21" ht="14.4" customHeight="1" x14ac:dyDescent="0.3">
      <c r="B3" s="10" t="s">
        <v>6</v>
      </c>
      <c r="C3" s="57" t="s">
        <v>7</v>
      </c>
      <c r="D3" s="57"/>
      <c r="E3" s="57"/>
      <c r="F3" s="57"/>
      <c r="G3" s="57"/>
      <c r="K3" s="9" t="s">
        <v>8</v>
      </c>
      <c r="L3" s="65" t="s">
        <v>9</v>
      </c>
      <c r="M3" s="65"/>
      <c r="Q3" s="85"/>
      <c r="R3" s="70"/>
      <c r="S3" s="70"/>
      <c r="T3" s="70"/>
      <c r="U3" s="70"/>
    </row>
    <row r="4" spans="1:21" ht="15.75" customHeight="1" x14ac:dyDescent="0.3">
      <c r="B4" s="10" t="s">
        <v>10</v>
      </c>
      <c r="C4" s="57" t="s">
        <v>11</v>
      </c>
      <c r="D4" s="57"/>
      <c r="E4" s="57"/>
      <c r="F4" s="57"/>
      <c r="G4" s="57"/>
      <c r="K4" s="9" t="s">
        <v>12</v>
      </c>
      <c r="L4" s="65" t="s">
        <v>9</v>
      </c>
      <c r="M4" s="65"/>
      <c r="Q4" s="85"/>
      <c r="R4" s="70"/>
      <c r="S4" s="70"/>
      <c r="T4" s="70"/>
      <c r="U4" s="70"/>
    </row>
    <row r="5" spans="1:21" ht="12" customHeight="1" x14ac:dyDescent="0.3">
      <c r="B5" s="11"/>
      <c r="C5" s="8"/>
      <c r="D5" s="8"/>
      <c r="E5" s="8"/>
      <c r="F5" s="8"/>
      <c r="G5" s="8"/>
      <c r="H5" s="12"/>
      <c r="I5" s="12"/>
      <c r="J5" s="12"/>
      <c r="K5" s="13"/>
      <c r="L5" s="7"/>
      <c r="M5" s="8"/>
      <c r="Q5" s="85"/>
      <c r="R5" s="70"/>
      <c r="S5" s="70"/>
      <c r="T5" s="70"/>
      <c r="U5" s="70"/>
    </row>
    <row r="6" spans="1:21" s="15" customFormat="1" ht="16.5" customHeight="1" x14ac:dyDescent="0.3">
      <c r="A6" s="79" t="s">
        <v>13</v>
      </c>
      <c r="B6" s="80" t="s">
        <v>14</v>
      </c>
      <c r="C6" s="80" t="s">
        <v>15</v>
      </c>
      <c r="D6" s="80" t="s">
        <v>16</v>
      </c>
      <c r="E6" s="81" t="s">
        <v>17</v>
      </c>
      <c r="F6" s="86" t="s">
        <v>18</v>
      </c>
      <c r="G6" s="86"/>
      <c r="H6" s="86"/>
      <c r="I6" s="86"/>
      <c r="J6" s="14"/>
      <c r="K6" s="86" t="s">
        <v>19</v>
      </c>
      <c r="L6" s="86"/>
      <c r="M6" s="87" t="s">
        <v>20</v>
      </c>
      <c r="N6" s="87"/>
      <c r="Q6" s="85"/>
      <c r="R6" s="70"/>
      <c r="S6" s="70"/>
      <c r="T6" s="70"/>
      <c r="U6" s="70"/>
    </row>
    <row r="7" spans="1:21" x14ac:dyDescent="0.3">
      <c r="A7" s="79"/>
      <c r="B7" s="80"/>
      <c r="C7" s="80"/>
      <c r="D7" s="80"/>
      <c r="E7" s="81"/>
      <c r="F7" s="16" t="s">
        <v>21</v>
      </c>
      <c r="G7" s="16" t="s">
        <v>22</v>
      </c>
      <c r="H7" s="16" t="s">
        <v>23</v>
      </c>
      <c r="I7" s="16" t="s">
        <v>24</v>
      </c>
      <c r="J7" s="17" t="s">
        <v>25</v>
      </c>
      <c r="K7" s="16" t="s">
        <v>26</v>
      </c>
      <c r="L7" s="16" t="s">
        <v>27</v>
      </c>
      <c r="M7" s="87"/>
      <c r="N7" s="87"/>
      <c r="Q7" s="85"/>
      <c r="R7" s="70"/>
      <c r="S7" s="70"/>
      <c r="T7" s="70"/>
      <c r="U7" s="70"/>
    </row>
    <row r="8" spans="1:21" ht="15" customHeigh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Q8" s="85"/>
      <c r="R8" s="70"/>
      <c r="S8" s="70"/>
      <c r="T8" s="70"/>
      <c r="U8" s="70"/>
    </row>
    <row r="9" spans="1:21" ht="15" customHeight="1" x14ac:dyDescent="0.3">
      <c r="A9" s="18">
        <v>1</v>
      </c>
      <c r="B9" s="19" t="s">
        <v>29</v>
      </c>
      <c r="C9" s="20" t="s">
        <v>30</v>
      </c>
      <c r="D9" s="21" t="s">
        <v>31</v>
      </c>
      <c r="E9" s="22">
        <v>5</v>
      </c>
      <c r="F9" s="23">
        <v>2</v>
      </c>
      <c r="G9" s="23"/>
      <c r="H9" s="23">
        <v>2</v>
      </c>
      <c r="I9" s="23"/>
      <c r="J9" s="23"/>
      <c r="K9" s="23">
        <v>56</v>
      </c>
      <c r="L9" s="23">
        <f t="shared" ref="L9:L14" si="0">E9*25-K9</f>
        <v>69</v>
      </c>
      <c r="M9" s="70" t="s">
        <v>32</v>
      </c>
      <c r="N9" s="70"/>
      <c r="Q9" s="75">
        <v>2</v>
      </c>
      <c r="R9" s="76" t="s">
        <v>33</v>
      </c>
      <c r="S9" s="76"/>
      <c r="T9" s="76"/>
      <c r="U9" s="76"/>
    </row>
    <row r="10" spans="1:21" ht="15" customHeight="1" x14ac:dyDescent="0.3">
      <c r="A10" s="24">
        <v>2</v>
      </c>
      <c r="B10" s="25" t="s">
        <v>34</v>
      </c>
      <c r="C10" s="20" t="s">
        <v>35</v>
      </c>
      <c r="D10" s="26" t="s">
        <v>31</v>
      </c>
      <c r="E10" s="27">
        <v>5</v>
      </c>
      <c r="F10" s="25">
        <v>2</v>
      </c>
      <c r="G10" s="25">
        <v>2</v>
      </c>
      <c r="H10" s="25"/>
      <c r="I10" s="25"/>
      <c r="J10" s="25"/>
      <c r="K10" s="25">
        <f>SUM(F10:I10)*14</f>
        <v>56</v>
      </c>
      <c r="L10" s="25">
        <f t="shared" si="0"/>
        <v>69</v>
      </c>
      <c r="M10" s="76" t="s">
        <v>32</v>
      </c>
      <c r="N10" s="76"/>
      <c r="Q10" s="75"/>
      <c r="R10" s="76"/>
      <c r="S10" s="76"/>
      <c r="T10" s="76"/>
      <c r="U10" s="76"/>
    </row>
    <row r="11" spans="1:21" ht="15" customHeight="1" x14ac:dyDescent="0.3">
      <c r="A11" s="24">
        <v>3</v>
      </c>
      <c r="B11" s="25" t="s">
        <v>36</v>
      </c>
      <c r="C11" s="20" t="s">
        <v>37</v>
      </c>
      <c r="D11" s="26" t="s">
        <v>38</v>
      </c>
      <c r="E11" s="27">
        <v>4</v>
      </c>
      <c r="F11" s="25">
        <v>1</v>
      </c>
      <c r="G11" s="25"/>
      <c r="H11" s="25">
        <v>1</v>
      </c>
      <c r="I11" s="25"/>
      <c r="J11" s="25"/>
      <c r="K11" s="25">
        <f>SUM(F11:I11)*14</f>
        <v>28</v>
      </c>
      <c r="L11" s="25">
        <f t="shared" si="0"/>
        <v>72</v>
      </c>
      <c r="M11" s="76" t="s">
        <v>32</v>
      </c>
      <c r="N11" s="76"/>
      <c r="Q11" s="75"/>
      <c r="R11" s="76"/>
      <c r="S11" s="76"/>
      <c r="T11" s="76"/>
      <c r="U11" s="76"/>
    </row>
    <row r="12" spans="1:21" ht="13.8" customHeight="1" x14ac:dyDescent="0.3">
      <c r="A12" s="24">
        <v>4</v>
      </c>
      <c r="B12" s="25" t="s">
        <v>39</v>
      </c>
      <c r="C12" s="28" t="s">
        <v>40</v>
      </c>
      <c r="D12" s="26" t="s">
        <v>38</v>
      </c>
      <c r="E12" s="27">
        <v>3</v>
      </c>
      <c r="F12" s="25">
        <v>1</v>
      </c>
      <c r="G12" s="25">
        <v>1</v>
      </c>
      <c r="H12" s="25"/>
      <c r="I12" s="25"/>
      <c r="J12" s="25"/>
      <c r="K12" s="25">
        <f>SUM(F12:I12)*14</f>
        <v>28</v>
      </c>
      <c r="L12" s="25">
        <f t="shared" si="0"/>
        <v>47</v>
      </c>
      <c r="M12" s="76" t="s">
        <v>41</v>
      </c>
      <c r="N12" s="76"/>
      <c r="Q12" s="75"/>
      <c r="R12" s="76"/>
      <c r="S12" s="76"/>
      <c r="T12" s="76"/>
      <c r="U12" s="76"/>
    </row>
    <row r="13" spans="1:21" ht="13.8" customHeight="1" x14ac:dyDescent="0.3">
      <c r="A13" s="24">
        <v>5</v>
      </c>
      <c r="B13" s="25" t="s">
        <v>42</v>
      </c>
      <c r="C13" s="20" t="s">
        <v>43</v>
      </c>
      <c r="D13" s="26" t="s">
        <v>38</v>
      </c>
      <c r="E13" s="27">
        <v>3</v>
      </c>
      <c r="F13" s="25">
        <v>1</v>
      </c>
      <c r="G13" s="25">
        <v>1</v>
      </c>
      <c r="H13" s="25"/>
      <c r="I13" s="25"/>
      <c r="J13" s="25"/>
      <c r="K13" s="25">
        <f>SUM(F13:I13)*14</f>
        <v>28</v>
      </c>
      <c r="L13" s="25">
        <f t="shared" si="0"/>
        <v>47</v>
      </c>
      <c r="M13" s="76" t="s">
        <v>32</v>
      </c>
      <c r="N13" s="76"/>
      <c r="Q13" s="75"/>
      <c r="R13" s="76"/>
      <c r="S13" s="76"/>
      <c r="T13" s="76"/>
      <c r="U13" s="76"/>
    </row>
    <row r="14" spans="1:21" ht="15.75" customHeight="1" x14ac:dyDescent="0.3">
      <c r="A14" s="29">
        <v>6</v>
      </c>
      <c r="B14" s="30" t="s">
        <v>44</v>
      </c>
      <c r="C14" s="31" t="s">
        <v>45</v>
      </c>
      <c r="D14" s="32" t="s">
        <v>38</v>
      </c>
      <c r="E14" s="33">
        <v>10</v>
      </c>
      <c r="F14" s="34"/>
      <c r="G14" s="34"/>
      <c r="H14" s="34"/>
      <c r="I14" s="34"/>
      <c r="J14" s="30">
        <v>10</v>
      </c>
      <c r="K14" s="30">
        <f>SUM(F14:I14)*14</f>
        <v>0</v>
      </c>
      <c r="L14" s="30">
        <f t="shared" si="0"/>
        <v>250</v>
      </c>
      <c r="M14" s="78" t="s">
        <v>41</v>
      </c>
      <c r="N14" s="78"/>
      <c r="Q14" s="75"/>
      <c r="R14" s="76"/>
      <c r="S14" s="76"/>
      <c r="T14" s="76"/>
      <c r="U14" s="76"/>
    </row>
    <row r="15" spans="1:21" ht="14.4" customHeight="1" x14ac:dyDescent="0.3">
      <c r="A15" s="74" t="s">
        <v>46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Q15" s="75">
        <v>3</v>
      </c>
      <c r="R15" s="76" t="s">
        <v>47</v>
      </c>
      <c r="S15" s="76"/>
      <c r="T15" s="76"/>
      <c r="U15" s="76"/>
    </row>
    <row r="16" spans="1:21" ht="15" customHeight="1" x14ac:dyDescent="0.3">
      <c r="A16" s="18">
        <v>7</v>
      </c>
      <c r="B16" s="77"/>
      <c r="C16" s="35"/>
      <c r="D16" s="77"/>
      <c r="E16" s="77"/>
      <c r="F16" s="77"/>
      <c r="G16" s="77"/>
      <c r="H16" s="77"/>
      <c r="I16" s="77"/>
      <c r="J16" s="77"/>
      <c r="K16" s="77">
        <f>SUM(F16:I16)*14</f>
        <v>0</v>
      </c>
      <c r="L16" s="77">
        <f>E16*25-K16</f>
        <v>0</v>
      </c>
      <c r="M16" s="70"/>
      <c r="N16" s="70"/>
      <c r="Q16" s="75"/>
      <c r="R16" s="76"/>
      <c r="S16" s="76"/>
      <c r="T16" s="76"/>
      <c r="U16" s="76"/>
    </row>
    <row r="17" spans="1:27" ht="14.4" customHeight="1" x14ac:dyDescent="0.3">
      <c r="A17" s="24">
        <v>8</v>
      </c>
      <c r="B17" s="77"/>
      <c r="C17" s="3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/>
      <c r="Q17" s="75"/>
      <c r="R17" s="76"/>
      <c r="S17" s="76"/>
      <c r="T17" s="76"/>
      <c r="U17" s="76"/>
      <c r="W17" s="58" t="s">
        <v>48</v>
      </c>
      <c r="X17" s="58"/>
      <c r="Y17" s="58"/>
      <c r="Z17" s="58"/>
      <c r="AA17" s="58"/>
    </row>
    <row r="18" spans="1:27" ht="15" customHeight="1" x14ac:dyDescent="0.3">
      <c r="A18" s="73" t="s">
        <v>49</v>
      </c>
      <c r="B18" s="73"/>
      <c r="C18" s="73"/>
      <c r="D18" s="37" t="s">
        <v>50</v>
      </c>
      <c r="E18" s="72">
        <f>SUM(E9:E17)</f>
        <v>30</v>
      </c>
      <c r="F18" s="38">
        <f>SUM(F9:F17)</f>
        <v>7</v>
      </c>
      <c r="G18" s="38">
        <f>SUM(G9:G17)</f>
        <v>4</v>
      </c>
      <c r="H18" s="38">
        <f>SUM(H9:H17)</f>
        <v>3</v>
      </c>
      <c r="I18" s="38">
        <f>SUM(I9:I17)</f>
        <v>0</v>
      </c>
      <c r="J18" s="38"/>
      <c r="K18" s="72">
        <f>SUM(K9:K14)</f>
        <v>196</v>
      </c>
      <c r="L18" s="72">
        <f>SUM(L9:L14)</f>
        <v>554</v>
      </c>
      <c r="M18" s="39" t="s">
        <v>51</v>
      </c>
      <c r="N18" s="40" t="s">
        <v>52</v>
      </c>
      <c r="Q18" s="75"/>
      <c r="R18" s="76"/>
      <c r="S18" s="76"/>
      <c r="T18" s="76"/>
      <c r="U18" s="76"/>
      <c r="W18" s="58"/>
      <c r="X18" s="58"/>
      <c r="Y18" s="58"/>
      <c r="Z18" s="58"/>
      <c r="AA18" s="58"/>
    </row>
    <row r="19" spans="1:27" ht="15" customHeight="1" x14ac:dyDescent="0.3">
      <c r="A19" s="73"/>
      <c r="B19" s="73"/>
      <c r="C19" s="73"/>
      <c r="D19" s="41" t="s">
        <v>53</v>
      </c>
      <c r="E19" s="72"/>
      <c r="F19" s="42">
        <f>COUNT(F9:F17)</f>
        <v>5</v>
      </c>
      <c r="G19" s="42">
        <f>COUNT(G9:G17)</f>
        <v>3</v>
      </c>
      <c r="H19" s="42">
        <f>COUNT(H9:H17)</f>
        <v>2</v>
      </c>
      <c r="I19" s="42">
        <f>COUNT(I9:I17)</f>
        <v>0</v>
      </c>
      <c r="J19" s="42"/>
      <c r="K19" s="72"/>
      <c r="L19" s="72"/>
      <c r="M19" s="30">
        <f>COUNTIF(M1:M18,"=E")</f>
        <v>4</v>
      </c>
      <c r="N19" s="43">
        <f>COUNTIF(M1:M18,"=V")</f>
        <v>2</v>
      </c>
      <c r="Q19" s="75"/>
      <c r="R19" s="76"/>
      <c r="S19" s="76"/>
      <c r="T19" s="76"/>
      <c r="U19" s="76"/>
      <c r="W19" s="58"/>
      <c r="X19" s="58"/>
      <c r="Y19" s="58"/>
      <c r="Z19" s="58"/>
      <c r="AA19" s="58"/>
    </row>
    <row r="20" spans="1:27" ht="15" customHeight="1" x14ac:dyDescent="0.3">
      <c r="A20" s="67" t="s">
        <v>54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Q20" s="68">
        <v>4</v>
      </c>
      <c r="R20" s="44" t="s">
        <v>31</v>
      </c>
      <c r="S20" s="69" t="s">
        <v>55</v>
      </c>
      <c r="T20" s="69"/>
      <c r="U20" s="69"/>
      <c r="W20" s="58"/>
      <c r="X20" s="58"/>
      <c r="Y20" s="58"/>
      <c r="Z20" s="58"/>
      <c r="AA20" s="58"/>
    </row>
    <row r="21" spans="1:27" ht="15" customHeight="1" x14ac:dyDescent="0.3">
      <c r="A21" s="18">
        <v>9</v>
      </c>
      <c r="B21" s="45"/>
      <c r="C21" s="35"/>
      <c r="D21" s="23"/>
      <c r="E21" s="23"/>
      <c r="F21" s="23"/>
      <c r="G21" s="23"/>
      <c r="H21" s="23"/>
      <c r="I21" s="23"/>
      <c r="J21" s="23"/>
      <c r="K21" s="23">
        <f>SUM(F21:I21)*14</f>
        <v>0</v>
      </c>
      <c r="L21" s="23">
        <f>E21*25-K21</f>
        <v>0</v>
      </c>
      <c r="M21" s="70"/>
      <c r="N21" s="70"/>
      <c r="Q21" s="68"/>
      <c r="R21" s="46" t="s">
        <v>38</v>
      </c>
      <c r="S21" s="71" t="s">
        <v>56</v>
      </c>
      <c r="T21" s="71"/>
      <c r="U21" s="71"/>
      <c r="W21" s="58"/>
      <c r="X21" s="58"/>
      <c r="Y21" s="58"/>
      <c r="Z21" s="58"/>
      <c r="AA21" s="58"/>
    </row>
    <row r="22" spans="1:27" ht="18" customHeight="1" x14ac:dyDescent="0.3">
      <c r="B22" s="60" t="s">
        <v>57</v>
      </c>
      <c r="C22" s="48" t="s">
        <v>58</v>
      </c>
      <c r="D22" s="61">
        <f>SUM(F9:J14)</f>
        <v>24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Q22" s="58"/>
      <c r="R22" s="58"/>
      <c r="S22" s="58"/>
      <c r="T22" s="58"/>
      <c r="U22" s="58"/>
      <c r="W22" s="59"/>
      <c r="X22" s="59"/>
      <c r="Y22" s="59"/>
      <c r="Z22" s="59"/>
      <c r="AA22" s="59"/>
    </row>
    <row r="23" spans="1:27" ht="15" customHeight="1" x14ac:dyDescent="0.3">
      <c r="B23" s="60"/>
      <c r="C23" s="49" t="s">
        <v>59</v>
      </c>
      <c r="D23" s="62">
        <f>SUM(F16:J17)</f>
        <v>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Q23" s="58"/>
      <c r="R23" s="58"/>
      <c r="S23" s="58"/>
      <c r="T23" s="58"/>
      <c r="U23" s="58"/>
      <c r="W23" s="59"/>
      <c r="X23" s="59"/>
      <c r="Y23" s="59"/>
      <c r="Z23" s="59"/>
      <c r="AA23" s="59"/>
    </row>
    <row r="24" spans="1:27" ht="15" customHeight="1" x14ac:dyDescent="0.3">
      <c r="B24" s="60"/>
      <c r="C24" s="50" t="s">
        <v>60</v>
      </c>
      <c r="D24" s="63">
        <f>SUM(F21:J21)</f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Q24" s="58"/>
      <c r="R24" s="58"/>
      <c r="S24" s="58"/>
      <c r="T24" s="58"/>
      <c r="U24" s="58"/>
      <c r="W24" s="59"/>
      <c r="X24" s="59"/>
      <c r="Y24" s="59"/>
      <c r="Z24" s="59"/>
      <c r="AA24" s="59"/>
    </row>
    <row r="25" spans="1:27" ht="14.4" customHeight="1" x14ac:dyDescent="0.3">
      <c r="B25" s="51" t="s">
        <v>61</v>
      </c>
      <c r="C25" s="7"/>
      <c r="D25" s="15"/>
      <c r="E25" s="57" t="s">
        <v>62</v>
      </c>
      <c r="F25" s="57"/>
      <c r="G25" s="51"/>
      <c r="H25" s="52"/>
      <c r="I25" s="15"/>
      <c r="J25" s="15"/>
      <c r="K25" s="64" t="s">
        <v>63</v>
      </c>
      <c r="L25" s="64"/>
      <c r="M25" s="64"/>
      <c r="N25" s="64"/>
      <c r="Q25" s="58"/>
      <c r="R25" s="58"/>
      <c r="S25" s="58"/>
      <c r="T25" s="58"/>
      <c r="U25" s="58"/>
      <c r="W25" s="59"/>
      <c r="X25" s="59"/>
      <c r="Y25" s="59"/>
      <c r="Z25" s="59"/>
      <c r="AA25" s="59"/>
    </row>
    <row r="26" spans="1:27" ht="13.8" customHeight="1" x14ac:dyDescent="0.3">
      <c r="B26" s="65" t="s">
        <v>64</v>
      </c>
      <c r="C26" s="65"/>
      <c r="D26" s="56" t="s">
        <v>111</v>
      </c>
      <c r="E26" s="56"/>
      <c r="F26" s="56"/>
      <c r="G26" s="56"/>
      <c r="H26" s="56"/>
      <c r="I26" s="56"/>
      <c r="J26" s="15"/>
      <c r="K26" s="66" t="s">
        <v>65</v>
      </c>
      <c r="L26" s="66"/>
      <c r="M26" s="66"/>
      <c r="N26" s="66"/>
      <c r="Q26" s="58"/>
      <c r="R26" s="58"/>
      <c r="S26" s="58"/>
      <c r="T26" s="58"/>
      <c r="U26" s="58"/>
      <c r="W26" s="59"/>
      <c r="X26" s="59"/>
      <c r="Y26" s="59"/>
      <c r="Z26" s="59"/>
      <c r="AA26" s="59"/>
    </row>
    <row r="27" spans="1:27" x14ac:dyDescent="0.3">
      <c r="Q27" s="58"/>
      <c r="R27" s="58"/>
      <c r="S27" s="58"/>
      <c r="T27" s="58"/>
      <c r="U27" s="58"/>
      <c r="W27" s="59"/>
      <c r="X27" s="59"/>
      <c r="Y27" s="59"/>
      <c r="Z27" s="59"/>
      <c r="AA27" s="59"/>
    </row>
    <row r="28" spans="1:27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Q28" s="47"/>
      <c r="R28" s="47"/>
      <c r="S28" s="47"/>
      <c r="T28" s="47"/>
      <c r="U28" s="47"/>
    </row>
    <row r="29" spans="1:27" ht="14.4" customHeigh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Q29" s="56" t="s">
        <v>66</v>
      </c>
      <c r="R29" s="56"/>
      <c r="S29" s="56"/>
      <c r="T29" s="56"/>
      <c r="U29" s="56"/>
    </row>
    <row r="30" spans="1:27" x14ac:dyDescent="0.3">
      <c r="B30" s="15"/>
      <c r="C30" s="15"/>
      <c r="H30" s="4"/>
      <c r="I30" s="4"/>
      <c r="J30" s="4"/>
      <c r="K30" s="15"/>
      <c r="L30" s="15"/>
      <c r="M30" s="15"/>
      <c r="Q30" s="56"/>
      <c r="R30" s="56"/>
      <c r="S30" s="56"/>
      <c r="T30" s="56"/>
      <c r="U30" s="56"/>
    </row>
    <row r="31" spans="1:27" ht="15" customHeight="1" x14ac:dyDescent="0.3">
      <c r="Q31" s="56"/>
      <c r="R31" s="56"/>
      <c r="S31" s="56"/>
      <c r="T31" s="56"/>
      <c r="U31" s="56"/>
    </row>
    <row r="32" spans="1:27" ht="15" customHeight="1" x14ac:dyDescent="0.3">
      <c r="Q32" s="56"/>
      <c r="R32" s="56"/>
      <c r="S32" s="56"/>
      <c r="T32" s="56"/>
      <c r="U32" s="56"/>
    </row>
    <row r="33" spans="2:2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Q33" s="56"/>
      <c r="R33" s="56"/>
      <c r="S33" s="56"/>
      <c r="T33" s="56"/>
      <c r="U33" s="56"/>
    </row>
    <row r="34" spans="2:2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Q34" s="56"/>
      <c r="R34" s="56"/>
      <c r="S34" s="56"/>
      <c r="T34" s="56"/>
      <c r="U34" s="56"/>
    </row>
    <row r="35" spans="2:2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2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2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2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21" x14ac:dyDescent="0.3">
      <c r="B39" s="15"/>
      <c r="C39" s="15"/>
      <c r="H39" s="15"/>
      <c r="I39" s="15"/>
      <c r="J39" s="15"/>
      <c r="K39" s="15"/>
      <c r="L39" s="15"/>
      <c r="M39" s="15"/>
    </row>
    <row r="40" spans="2:21" x14ac:dyDescent="0.3">
      <c r="B40" s="15"/>
      <c r="C40" s="15"/>
      <c r="H40" s="15"/>
      <c r="I40" s="15"/>
      <c r="J40" s="15"/>
      <c r="K40" s="15"/>
      <c r="L40" s="15"/>
      <c r="M40" s="15"/>
    </row>
    <row r="41" spans="2:21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21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21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21" x14ac:dyDescent="0.3">
      <c r="B44" s="15"/>
      <c r="C44" s="15"/>
      <c r="H44" s="15"/>
      <c r="I44" s="15"/>
      <c r="J44" s="15"/>
      <c r="K44" s="15"/>
      <c r="L44" s="15"/>
      <c r="M44" s="15"/>
    </row>
    <row r="45" spans="2:21" x14ac:dyDescent="0.3">
      <c r="B45" s="15"/>
      <c r="C45" s="15"/>
      <c r="H45" s="15"/>
      <c r="I45" s="15"/>
      <c r="J45" s="15"/>
      <c r="K45" s="15"/>
      <c r="L45" s="15"/>
      <c r="M45" s="15"/>
    </row>
    <row r="46" spans="2:21" x14ac:dyDescent="0.3">
      <c r="B46" s="15"/>
      <c r="C46" s="15"/>
      <c r="H46" s="15"/>
      <c r="I46" s="15"/>
      <c r="J46" s="15"/>
      <c r="K46" s="15"/>
      <c r="L46" s="15"/>
      <c r="M46" s="15"/>
    </row>
    <row r="47" spans="2:21" x14ac:dyDescent="0.3">
      <c r="B47" s="15"/>
      <c r="C47" s="15"/>
      <c r="H47" s="15"/>
      <c r="I47" s="15"/>
      <c r="J47" s="15"/>
      <c r="K47" s="15"/>
      <c r="L47" s="15"/>
      <c r="M47" s="15"/>
    </row>
    <row r="48" spans="2:21" x14ac:dyDescent="0.3">
      <c r="B48" s="15"/>
      <c r="C48" s="15"/>
      <c r="D48" s="4"/>
      <c r="E48" s="4"/>
      <c r="F48" s="4"/>
      <c r="G48" s="4"/>
      <c r="H48" s="15"/>
      <c r="I48" s="15"/>
      <c r="J48" s="15"/>
      <c r="K48" s="15"/>
      <c r="L48" s="15"/>
      <c r="M48" s="15"/>
    </row>
    <row r="49" spans="2:13" ht="14.4" customHeight="1" x14ac:dyDescent="0.3">
      <c r="B49" s="15"/>
      <c r="C49" s="15"/>
      <c r="D49" s="4"/>
      <c r="E49" s="4"/>
      <c r="F49" s="4"/>
      <c r="G49" s="4"/>
      <c r="H49" s="15"/>
      <c r="I49" s="15"/>
      <c r="J49" s="15"/>
      <c r="K49" s="15"/>
      <c r="L49" s="15"/>
      <c r="M49" s="15"/>
    </row>
    <row r="50" spans="2:13" ht="14.4" customHeight="1" x14ac:dyDescent="0.3">
      <c r="B50" s="15"/>
      <c r="C50" s="15"/>
      <c r="D50" s="57" t="s">
        <v>67</v>
      </c>
      <c r="E50" s="57"/>
      <c r="F50" s="57"/>
      <c r="G50" s="57"/>
      <c r="H50" s="15"/>
      <c r="I50" s="15"/>
      <c r="J50" s="15"/>
      <c r="K50" s="15"/>
      <c r="L50" s="15"/>
      <c r="M50" s="15"/>
    </row>
    <row r="51" spans="2:13" ht="14.4" customHeight="1" x14ac:dyDescent="0.3">
      <c r="B51" s="15"/>
      <c r="C51" s="15"/>
      <c r="D51" s="57" t="s">
        <v>68</v>
      </c>
      <c r="E51" s="57"/>
      <c r="F51" s="57"/>
      <c r="G51" s="57"/>
      <c r="H51" s="15"/>
      <c r="I51" s="15"/>
      <c r="J51" s="15"/>
      <c r="K51" s="15"/>
      <c r="L51" s="15"/>
      <c r="M51" s="15"/>
    </row>
    <row r="52" spans="2:13" x14ac:dyDescent="0.3">
      <c r="B52" s="15"/>
      <c r="C52" s="15"/>
      <c r="D52" s="15"/>
      <c r="E52" s="4"/>
      <c r="F52" s="4"/>
      <c r="G52" s="4"/>
      <c r="H52" s="15"/>
      <c r="I52" s="15"/>
      <c r="J52" s="15"/>
      <c r="K52" s="15"/>
      <c r="L52" s="15"/>
      <c r="M52" s="15"/>
    </row>
    <row r="53" spans="2:13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mergeCells count="67">
    <mergeCell ref="D1:H1"/>
    <mergeCell ref="L1:M1"/>
    <mergeCell ref="Q1:U1"/>
    <mergeCell ref="B2:C2"/>
    <mergeCell ref="D2:H2"/>
    <mergeCell ref="L2:M2"/>
    <mergeCell ref="Q2:Q8"/>
    <mergeCell ref="R2:U8"/>
    <mergeCell ref="C3:G3"/>
    <mergeCell ref="L3:M3"/>
    <mergeCell ref="C4:G4"/>
    <mergeCell ref="L4:M4"/>
    <mergeCell ref="F6:I6"/>
    <mergeCell ref="K6:L6"/>
    <mergeCell ref="M6:N7"/>
    <mergeCell ref="A8:N8"/>
    <mergeCell ref="A6:A7"/>
    <mergeCell ref="B6:B7"/>
    <mergeCell ref="C6:C7"/>
    <mergeCell ref="D6:D7"/>
    <mergeCell ref="E6:E7"/>
    <mergeCell ref="M9:N9"/>
    <mergeCell ref="Q9:Q14"/>
    <mergeCell ref="R9:U14"/>
    <mergeCell ref="M10:N10"/>
    <mergeCell ref="M11:N11"/>
    <mergeCell ref="M12:N12"/>
    <mergeCell ref="M13:N13"/>
    <mergeCell ref="M14:N14"/>
    <mergeCell ref="A18:C19"/>
    <mergeCell ref="E18:E19"/>
    <mergeCell ref="K18:K19"/>
    <mergeCell ref="A15:N15"/>
    <mergeCell ref="Q15:Q19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N17"/>
    <mergeCell ref="S20:U20"/>
    <mergeCell ref="M21:N21"/>
    <mergeCell ref="S21:U21"/>
    <mergeCell ref="W17:AA21"/>
    <mergeCell ref="L18:L19"/>
    <mergeCell ref="R15:U19"/>
    <mergeCell ref="B26:C26"/>
    <mergeCell ref="D26:I26"/>
    <mergeCell ref="K26:N26"/>
    <mergeCell ref="A20:N20"/>
    <mergeCell ref="Q20:Q21"/>
    <mergeCell ref="B22:B24"/>
    <mergeCell ref="D22:N22"/>
    <mergeCell ref="D23:N23"/>
    <mergeCell ref="D24:N24"/>
    <mergeCell ref="E25:F25"/>
    <mergeCell ref="K25:N25"/>
    <mergeCell ref="Q29:U34"/>
    <mergeCell ref="D50:G50"/>
    <mergeCell ref="D51:G51"/>
    <mergeCell ref="Q22:U27"/>
    <mergeCell ref="W22:AA27"/>
  </mergeCells>
  <conditionalFormatting sqref="D1:D7 D9:D14 D21 D33:D38 D41:D43 D28:D29 D48:D1048576 D16:D18">
    <cfRule type="cellIs" dxfId="7" priority="2" operator="equal">
      <formula>"DS"</formula>
    </cfRule>
    <cfRule type="cellIs" dxfId="6" priority="3" operator="equal">
      <formula>"DA"</formula>
    </cfRule>
  </conditionalFormatting>
  <printOptions horizontalCentered="1" verticalCentered="1"/>
  <pageMargins left="0.15763888888888899" right="0.23611111111111099" top="0.55138888888888904" bottom="0.15763888888888899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5"/>
  <sheetViews>
    <sheetView topLeftCell="A7" zoomScaleNormal="100" workbookViewId="0">
      <selection activeCell="H28" sqref="H28"/>
    </sheetView>
  </sheetViews>
  <sheetFormatPr defaultColWidth="8.6640625" defaultRowHeight="14.4" x14ac:dyDescent="0.3"/>
  <cols>
    <col min="1" max="1" width="4.6640625" style="1" customWidth="1"/>
    <col min="2" max="2" width="19.44140625" customWidth="1"/>
    <col min="3" max="3" width="37.5546875" customWidth="1"/>
    <col min="4" max="4" width="10.44140625" customWidth="1"/>
    <col min="5" max="5" width="6" customWidth="1"/>
    <col min="6" max="10" width="5.5546875" customWidth="1"/>
    <col min="11" max="11" width="16" customWidth="1"/>
    <col min="13" max="14" width="4.6640625" style="2" customWidth="1"/>
  </cols>
  <sheetData>
    <row r="1" spans="1:21" ht="57" customHeight="1" x14ac:dyDescent="0.35">
      <c r="B1" s="3"/>
      <c r="C1" s="4"/>
      <c r="D1" s="82" t="s">
        <v>0</v>
      </c>
      <c r="E1" s="82"/>
      <c r="F1" s="82"/>
      <c r="G1" s="82"/>
      <c r="H1" s="82"/>
      <c r="I1" s="5"/>
      <c r="J1" s="5"/>
      <c r="K1" s="6"/>
      <c r="L1" s="83"/>
      <c r="M1" s="83"/>
      <c r="Q1" s="84" t="s">
        <v>1</v>
      </c>
      <c r="R1" s="84"/>
      <c r="S1" s="84"/>
      <c r="T1" s="84"/>
      <c r="U1" s="84"/>
    </row>
    <row r="2" spans="1:21" ht="15" customHeight="1" x14ac:dyDescent="0.3">
      <c r="B2" s="65"/>
      <c r="C2" s="65"/>
      <c r="D2" s="57" t="s">
        <v>2</v>
      </c>
      <c r="E2" s="57"/>
      <c r="F2" s="57"/>
      <c r="G2" s="57"/>
      <c r="H2" s="57"/>
      <c r="K2" s="9" t="s">
        <v>3</v>
      </c>
      <c r="L2" s="65" t="s">
        <v>4</v>
      </c>
      <c r="M2" s="65"/>
      <c r="Q2" s="85">
        <v>1</v>
      </c>
      <c r="R2" s="70" t="s">
        <v>5</v>
      </c>
      <c r="S2" s="70"/>
      <c r="T2" s="70"/>
      <c r="U2" s="70"/>
    </row>
    <row r="3" spans="1:21" ht="14.4" customHeight="1" x14ac:dyDescent="0.3">
      <c r="B3" s="10" t="s">
        <v>6</v>
      </c>
      <c r="C3" s="57" t="s">
        <v>69</v>
      </c>
      <c r="D3" s="57"/>
      <c r="E3" s="57"/>
      <c r="F3" s="57"/>
      <c r="G3" s="57"/>
      <c r="K3" s="9" t="s">
        <v>8</v>
      </c>
      <c r="L3" s="65" t="s">
        <v>9</v>
      </c>
      <c r="M3" s="65"/>
      <c r="Q3" s="85"/>
      <c r="R3" s="70"/>
      <c r="S3" s="70"/>
      <c r="T3" s="70"/>
      <c r="U3" s="70"/>
    </row>
    <row r="4" spans="1:21" ht="15.75" customHeight="1" x14ac:dyDescent="0.3">
      <c r="B4" s="10" t="s">
        <v>10</v>
      </c>
      <c r="C4" s="57" t="s">
        <v>11</v>
      </c>
      <c r="D4" s="57"/>
      <c r="E4" s="57"/>
      <c r="F4" s="57"/>
      <c r="G4" s="57"/>
      <c r="K4" s="9" t="s">
        <v>12</v>
      </c>
      <c r="L4" s="65" t="s">
        <v>70</v>
      </c>
      <c r="M4" s="65"/>
      <c r="Q4" s="85"/>
      <c r="R4" s="70"/>
      <c r="S4" s="70"/>
      <c r="T4" s="70"/>
      <c r="U4" s="70"/>
    </row>
    <row r="5" spans="1:21" ht="12" customHeight="1" x14ac:dyDescent="0.3">
      <c r="B5" s="11"/>
      <c r="C5" s="8"/>
      <c r="D5" s="8"/>
      <c r="E5" s="8"/>
      <c r="F5" s="8"/>
      <c r="G5" s="8"/>
      <c r="H5" s="12"/>
      <c r="I5" s="12"/>
      <c r="J5" s="12"/>
      <c r="K5" s="13"/>
      <c r="L5" s="7"/>
      <c r="M5" s="8"/>
      <c r="Q5" s="85"/>
      <c r="R5" s="70"/>
      <c r="S5" s="70"/>
      <c r="T5" s="70"/>
      <c r="U5" s="70"/>
    </row>
    <row r="6" spans="1:21" s="15" customFormat="1" ht="16.5" customHeight="1" x14ac:dyDescent="0.3">
      <c r="A6" s="79" t="s">
        <v>13</v>
      </c>
      <c r="B6" s="80" t="s">
        <v>14</v>
      </c>
      <c r="C6" s="80" t="s">
        <v>15</v>
      </c>
      <c r="D6" s="80" t="s">
        <v>16</v>
      </c>
      <c r="E6" s="81" t="s">
        <v>17</v>
      </c>
      <c r="F6" s="86" t="s">
        <v>18</v>
      </c>
      <c r="G6" s="86"/>
      <c r="H6" s="86"/>
      <c r="I6" s="86"/>
      <c r="J6" s="14"/>
      <c r="K6" s="86" t="s">
        <v>19</v>
      </c>
      <c r="L6" s="86"/>
      <c r="M6" s="87" t="s">
        <v>20</v>
      </c>
      <c r="N6" s="87"/>
      <c r="Q6" s="85"/>
      <c r="R6" s="70"/>
      <c r="S6" s="70"/>
      <c r="T6" s="70"/>
      <c r="U6" s="70"/>
    </row>
    <row r="7" spans="1:21" x14ac:dyDescent="0.3">
      <c r="A7" s="79"/>
      <c r="B7" s="80"/>
      <c r="C7" s="80"/>
      <c r="D7" s="80"/>
      <c r="E7" s="81"/>
      <c r="F7" s="16" t="s">
        <v>21</v>
      </c>
      <c r="G7" s="16" t="s">
        <v>22</v>
      </c>
      <c r="H7" s="16" t="s">
        <v>23</v>
      </c>
      <c r="I7" s="16" t="s">
        <v>24</v>
      </c>
      <c r="J7" s="17" t="s">
        <v>25</v>
      </c>
      <c r="K7" s="16" t="s">
        <v>26</v>
      </c>
      <c r="L7" s="16" t="s">
        <v>27</v>
      </c>
      <c r="M7" s="87"/>
      <c r="N7" s="87"/>
      <c r="Q7" s="85"/>
      <c r="R7" s="70"/>
      <c r="S7" s="70"/>
      <c r="T7" s="70"/>
      <c r="U7" s="70"/>
    </row>
    <row r="8" spans="1:21" ht="15" customHeigh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Q8" s="85"/>
      <c r="R8" s="70"/>
      <c r="S8" s="70"/>
      <c r="T8" s="70"/>
      <c r="U8" s="70"/>
    </row>
    <row r="9" spans="1:21" ht="15" customHeight="1" x14ac:dyDescent="0.3">
      <c r="A9" s="18">
        <v>1</v>
      </c>
      <c r="B9" s="19" t="s">
        <v>71</v>
      </c>
      <c r="C9" s="20" t="s">
        <v>72</v>
      </c>
      <c r="D9" s="21" t="s">
        <v>31</v>
      </c>
      <c r="E9" s="22">
        <v>5</v>
      </c>
      <c r="F9" s="23">
        <v>2</v>
      </c>
      <c r="G9" s="23"/>
      <c r="H9" s="23">
        <v>2</v>
      </c>
      <c r="I9" s="23"/>
      <c r="J9" s="23"/>
      <c r="K9" s="23">
        <f t="shared" ref="K9:K14" si="0">SUM(F9:I9)*14</f>
        <v>56</v>
      </c>
      <c r="L9" s="23">
        <f t="shared" ref="L9:L14" si="1">E9*25-K9</f>
        <v>69</v>
      </c>
      <c r="M9" s="70" t="s">
        <v>32</v>
      </c>
      <c r="N9" s="70"/>
      <c r="Q9" s="75">
        <v>2</v>
      </c>
      <c r="R9" s="76" t="s">
        <v>33</v>
      </c>
      <c r="S9" s="76"/>
      <c r="T9" s="76"/>
      <c r="U9" s="76"/>
    </row>
    <row r="10" spans="1:21" ht="15" customHeight="1" x14ac:dyDescent="0.3">
      <c r="A10" s="24">
        <v>2</v>
      </c>
      <c r="B10" s="25" t="s">
        <v>73</v>
      </c>
      <c r="C10" s="20" t="s">
        <v>74</v>
      </c>
      <c r="D10" s="26" t="s">
        <v>31</v>
      </c>
      <c r="E10" s="27">
        <v>4</v>
      </c>
      <c r="F10" s="25">
        <v>1</v>
      </c>
      <c r="G10" s="25">
        <v>1</v>
      </c>
      <c r="H10" s="25"/>
      <c r="I10" s="25"/>
      <c r="J10" s="25"/>
      <c r="K10" s="25">
        <f t="shared" si="0"/>
        <v>28</v>
      </c>
      <c r="L10" s="25">
        <f t="shared" si="1"/>
        <v>72</v>
      </c>
      <c r="M10" s="76" t="s">
        <v>32</v>
      </c>
      <c r="N10" s="76"/>
      <c r="Q10" s="75"/>
      <c r="R10" s="76"/>
      <c r="S10" s="76"/>
      <c r="T10" s="76"/>
      <c r="U10" s="76"/>
    </row>
    <row r="11" spans="1:21" ht="15" customHeight="1" x14ac:dyDescent="0.3">
      <c r="A11" s="24">
        <v>3</v>
      </c>
      <c r="B11" s="25" t="s">
        <v>75</v>
      </c>
      <c r="C11" s="53" t="s">
        <v>76</v>
      </c>
      <c r="D11" s="26" t="s">
        <v>38</v>
      </c>
      <c r="E11" s="27">
        <v>5</v>
      </c>
      <c r="F11" s="25">
        <v>2</v>
      </c>
      <c r="G11" s="25">
        <v>2</v>
      </c>
      <c r="H11" s="25"/>
      <c r="I11" s="25"/>
      <c r="J11" s="25"/>
      <c r="K11" s="25">
        <f t="shared" si="0"/>
        <v>56</v>
      </c>
      <c r="L11" s="25">
        <f t="shared" si="1"/>
        <v>69</v>
      </c>
      <c r="M11" s="76" t="s">
        <v>32</v>
      </c>
      <c r="N11" s="76"/>
      <c r="Q11" s="75"/>
      <c r="R11" s="76"/>
      <c r="S11" s="76"/>
      <c r="T11" s="76"/>
      <c r="U11" s="76"/>
    </row>
    <row r="12" spans="1:21" ht="14.1" customHeight="1" x14ac:dyDescent="0.3">
      <c r="A12" s="24">
        <v>4</v>
      </c>
      <c r="B12" s="25" t="s">
        <v>77</v>
      </c>
      <c r="C12" s="54" t="s">
        <v>78</v>
      </c>
      <c r="D12" s="26" t="s">
        <v>38</v>
      </c>
      <c r="E12" s="27">
        <v>3</v>
      </c>
      <c r="F12" s="25">
        <v>1</v>
      </c>
      <c r="G12" s="25">
        <v>1</v>
      </c>
      <c r="H12" s="25"/>
      <c r="I12" s="25"/>
      <c r="J12" s="25"/>
      <c r="K12" s="25">
        <f t="shared" si="0"/>
        <v>28</v>
      </c>
      <c r="L12" s="25">
        <f t="shared" si="1"/>
        <v>47</v>
      </c>
      <c r="M12" s="76" t="s">
        <v>41</v>
      </c>
      <c r="N12" s="76"/>
      <c r="Q12" s="75"/>
      <c r="R12" s="76"/>
      <c r="S12" s="76"/>
      <c r="T12" s="76"/>
      <c r="U12" s="76"/>
    </row>
    <row r="13" spans="1:21" ht="13.8" customHeight="1" x14ac:dyDescent="0.3">
      <c r="A13" s="24">
        <v>5</v>
      </c>
      <c r="B13" s="25" t="s">
        <v>79</v>
      </c>
      <c r="C13" s="54" t="s">
        <v>80</v>
      </c>
      <c r="D13" s="26" t="s">
        <v>38</v>
      </c>
      <c r="E13" s="27">
        <v>3</v>
      </c>
      <c r="F13" s="25">
        <v>1</v>
      </c>
      <c r="G13" s="25">
        <v>1</v>
      </c>
      <c r="H13" s="25"/>
      <c r="I13" s="25"/>
      <c r="J13" s="25"/>
      <c r="K13" s="25">
        <f t="shared" si="0"/>
        <v>28</v>
      </c>
      <c r="L13" s="25">
        <f t="shared" si="1"/>
        <v>47</v>
      </c>
      <c r="M13" s="76" t="s">
        <v>32</v>
      </c>
      <c r="N13" s="76"/>
      <c r="Q13" s="75"/>
      <c r="R13" s="76"/>
      <c r="S13" s="76"/>
      <c r="T13" s="76"/>
      <c r="U13" s="76"/>
    </row>
    <row r="14" spans="1:21" ht="15.75" customHeight="1" x14ac:dyDescent="0.3">
      <c r="A14" s="29">
        <v>6</v>
      </c>
      <c r="B14" s="30" t="s">
        <v>81</v>
      </c>
      <c r="C14" s="31" t="s">
        <v>82</v>
      </c>
      <c r="D14" s="32" t="s">
        <v>38</v>
      </c>
      <c r="E14" s="33">
        <v>10</v>
      </c>
      <c r="F14" s="34"/>
      <c r="G14" s="34"/>
      <c r="H14" s="34"/>
      <c r="I14" s="34"/>
      <c r="J14" s="30">
        <v>10</v>
      </c>
      <c r="K14" s="30">
        <f t="shared" si="0"/>
        <v>0</v>
      </c>
      <c r="L14" s="30">
        <f t="shared" si="1"/>
        <v>250</v>
      </c>
      <c r="M14" s="78" t="s">
        <v>41</v>
      </c>
      <c r="N14" s="78"/>
      <c r="Q14" s="75"/>
      <c r="R14" s="76"/>
      <c r="S14" s="76"/>
      <c r="T14" s="76"/>
      <c r="U14" s="76"/>
    </row>
    <row r="15" spans="1:21" ht="14.4" customHeight="1" x14ac:dyDescent="0.3">
      <c r="A15" s="74" t="s">
        <v>46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Q15" s="75">
        <v>3</v>
      </c>
      <c r="R15" s="76" t="s">
        <v>47</v>
      </c>
      <c r="S15" s="76"/>
      <c r="T15" s="76"/>
      <c r="U15" s="76"/>
    </row>
    <row r="16" spans="1:21" ht="15" customHeight="1" x14ac:dyDescent="0.3">
      <c r="A16" s="18">
        <v>7</v>
      </c>
      <c r="B16" s="77"/>
      <c r="C16" s="35"/>
      <c r="D16" s="77"/>
      <c r="E16" s="77"/>
      <c r="F16" s="77"/>
      <c r="G16" s="77"/>
      <c r="H16" s="77"/>
      <c r="I16" s="77"/>
      <c r="J16" s="77"/>
      <c r="K16" s="77">
        <f>SUM(F16:I16)*14</f>
        <v>0</v>
      </c>
      <c r="L16" s="77">
        <f>E16*25-K16</f>
        <v>0</v>
      </c>
      <c r="M16" s="70"/>
      <c r="N16" s="70"/>
      <c r="Q16" s="75"/>
      <c r="R16" s="76"/>
      <c r="S16" s="76"/>
      <c r="T16" s="76"/>
      <c r="U16" s="76"/>
    </row>
    <row r="17" spans="1:27" ht="14.4" customHeight="1" x14ac:dyDescent="0.3">
      <c r="A17" s="24">
        <v>8</v>
      </c>
      <c r="B17" s="77"/>
      <c r="C17" s="3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/>
      <c r="Q17" s="75"/>
      <c r="R17" s="76"/>
      <c r="S17" s="76"/>
      <c r="T17" s="76"/>
      <c r="U17" s="76"/>
      <c r="W17" s="58" t="s">
        <v>48</v>
      </c>
      <c r="X17" s="58"/>
      <c r="Y17" s="58"/>
      <c r="Z17" s="58"/>
      <c r="AA17" s="58"/>
    </row>
    <row r="18" spans="1:27" ht="15" customHeight="1" x14ac:dyDescent="0.3">
      <c r="A18" s="73" t="s">
        <v>49</v>
      </c>
      <c r="B18" s="73"/>
      <c r="C18" s="73"/>
      <c r="D18" s="37" t="s">
        <v>50</v>
      </c>
      <c r="E18" s="72">
        <f>SUM(E9:E17)</f>
        <v>30</v>
      </c>
      <c r="F18" s="38">
        <f>SUM(F9:F17)</f>
        <v>7</v>
      </c>
      <c r="G18" s="38">
        <f>SUM(G9:G17)</f>
        <v>5</v>
      </c>
      <c r="H18" s="38">
        <f>SUM(H9:H17)</f>
        <v>2</v>
      </c>
      <c r="I18" s="38">
        <f>SUM(I9:I17)</f>
        <v>0</v>
      </c>
      <c r="J18" s="38"/>
      <c r="K18" s="72">
        <f>SUM(K9:K14)</f>
        <v>196</v>
      </c>
      <c r="L18" s="72">
        <f>SUM(L9:L14)</f>
        <v>554</v>
      </c>
      <c r="M18" s="39" t="s">
        <v>51</v>
      </c>
      <c r="N18" s="40" t="s">
        <v>52</v>
      </c>
      <c r="Q18" s="75"/>
      <c r="R18" s="76"/>
      <c r="S18" s="76"/>
      <c r="T18" s="76"/>
      <c r="U18" s="76"/>
      <c r="W18" s="58"/>
      <c r="X18" s="58"/>
      <c r="Y18" s="58"/>
      <c r="Z18" s="58"/>
      <c r="AA18" s="58"/>
    </row>
    <row r="19" spans="1:27" ht="15" customHeight="1" x14ac:dyDescent="0.3">
      <c r="A19" s="73"/>
      <c r="B19" s="73"/>
      <c r="C19" s="73"/>
      <c r="D19" s="41" t="s">
        <v>53</v>
      </c>
      <c r="E19" s="72"/>
      <c r="F19" s="42">
        <f>COUNT(F9:F17)</f>
        <v>5</v>
      </c>
      <c r="G19" s="42">
        <f>COUNT(G9:G17)</f>
        <v>4</v>
      </c>
      <c r="H19" s="42">
        <f>COUNT(H9:H17)</f>
        <v>1</v>
      </c>
      <c r="I19" s="42">
        <f>COUNT(I9:I17)</f>
        <v>0</v>
      </c>
      <c r="J19" s="42"/>
      <c r="K19" s="72"/>
      <c r="L19" s="72"/>
      <c r="M19" s="30">
        <f>COUNTIF(M1:M18,"=E")</f>
        <v>4</v>
      </c>
      <c r="N19" s="43">
        <f>COUNTIF(M1:M18,"=V")</f>
        <v>2</v>
      </c>
      <c r="Q19" s="75"/>
      <c r="R19" s="76"/>
      <c r="S19" s="76"/>
      <c r="T19" s="76"/>
      <c r="U19" s="76"/>
      <c r="W19" s="58"/>
      <c r="X19" s="58"/>
      <c r="Y19" s="58"/>
      <c r="Z19" s="58"/>
      <c r="AA19" s="58"/>
    </row>
    <row r="20" spans="1:27" ht="15" customHeight="1" x14ac:dyDescent="0.3">
      <c r="A20" s="67" t="s">
        <v>54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Q20" s="68">
        <v>4</v>
      </c>
      <c r="R20" s="44" t="s">
        <v>31</v>
      </c>
      <c r="S20" s="69" t="s">
        <v>55</v>
      </c>
      <c r="T20" s="69"/>
      <c r="U20" s="69"/>
      <c r="W20" s="58"/>
      <c r="X20" s="58"/>
      <c r="Y20" s="58"/>
      <c r="Z20" s="58"/>
      <c r="AA20" s="58"/>
    </row>
    <row r="21" spans="1:27" ht="15" customHeight="1" x14ac:dyDescent="0.3">
      <c r="A21" s="18">
        <v>9</v>
      </c>
      <c r="B21" s="45"/>
      <c r="C21" s="35"/>
      <c r="D21" s="23"/>
      <c r="E21" s="23"/>
      <c r="F21" s="23"/>
      <c r="G21" s="23"/>
      <c r="H21" s="23"/>
      <c r="I21" s="23"/>
      <c r="J21" s="23"/>
      <c r="K21" s="23">
        <f>SUM(F21:I21)*14</f>
        <v>0</v>
      </c>
      <c r="L21" s="23">
        <f>E21*25-K21</f>
        <v>0</v>
      </c>
      <c r="M21" s="70" t="s">
        <v>41</v>
      </c>
      <c r="N21" s="70"/>
      <c r="Q21" s="68"/>
      <c r="R21" s="46" t="s">
        <v>38</v>
      </c>
      <c r="S21" s="71" t="s">
        <v>56</v>
      </c>
      <c r="T21" s="71"/>
      <c r="U21" s="71"/>
      <c r="W21" s="58"/>
      <c r="X21" s="58"/>
      <c r="Y21" s="58"/>
      <c r="Z21" s="58"/>
      <c r="AA21" s="58"/>
    </row>
    <row r="22" spans="1:27" ht="18" customHeight="1" x14ac:dyDescent="0.3">
      <c r="B22" s="60" t="s">
        <v>57</v>
      </c>
      <c r="C22" s="48" t="s">
        <v>58</v>
      </c>
      <c r="D22" s="61">
        <f>SUM(F9:J14)</f>
        <v>24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Q22" s="58"/>
      <c r="R22" s="58"/>
      <c r="S22" s="58"/>
      <c r="T22" s="58"/>
      <c r="U22" s="58"/>
      <c r="W22" s="59"/>
      <c r="X22" s="59"/>
      <c r="Y22" s="59"/>
      <c r="Z22" s="59"/>
      <c r="AA22" s="59"/>
    </row>
    <row r="23" spans="1:27" ht="15" customHeight="1" x14ac:dyDescent="0.3">
      <c r="B23" s="60"/>
      <c r="C23" s="49" t="s">
        <v>59</v>
      </c>
      <c r="D23" s="62">
        <f>SUM(F16:J17)</f>
        <v>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Q23" s="58"/>
      <c r="R23" s="58"/>
      <c r="S23" s="58"/>
      <c r="T23" s="58"/>
      <c r="U23" s="58"/>
      <c r="W23" s="59"/>
      <c r="X23" s="59"/>
      <c r="Y23" s="59"/>
      <c r="Z23" s="59"/>
      <c r="AA23" s="59"/>
    </row>
    <row r="24" spans="1:27" ht="15" customHeight="1" x14ac:dyDescent="0.3">
      <c r="B24" s="60"/>
      <c r="C24" s="50" t="s">
        <v>60</v>
      </c>
      <c r="D24" s="63">
        <f>SUM(F21:J21)</f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Q24" s="58"/>
      <c r="R24" s="58"/>
      <c r="S24" s="58"/>
      <c r="T24" s="58"/>
      <c r="U24" s="58"/>
      <c r="W24" s="59"/>
      <c r="X24" s="59"/>
      <c r="Y24" s="59"/>
      <c r="Z24" s="59"/>
      <c r="AA24" s="59"/>
    </row>
    <row r="25" spans="1:27" ht="14.4" customHeight="1" x14ac:dyDescent="0.3">
      <c r="B25" s="51" t="s">
        <v>61</v>
      </c>
      <c r="C25" s="7"/>
      <c r="D25" s="15"/>
      <c r="E25" s="57" t="s">
        <v>62</v>
      </c>
      <c r="F25" s="57"/>
      <c r="G25" s="51"/>
      <c r="H25" s="52"/>
      <c r="I25" s="15"/>
      <c r="J25" s="15"/>
      <c r="K25" s="64" t="s">
        <v>63</v>
      </c>
      <c r="L25" s="64"/>
      <c r="M25" s="64"/>
      <c r="N25" s="64"/>
      <c r="Q25" s="58"/>
      <c r="R25" s="58"/>
      <c r="S25" s="58"/>
      <c r="T25" s="58"/>
      <c r="U25" s="58"/>
      <c r="W25" s="59"/>
      <c r="X25" s="59"/>
      <c r="Y25" s="59"/>
      <c r="Z25" s="59"/>
      <c r="AA25" s="59"/>
    </row>
    <row r="26" spans="1:27" ht="13.8" customHeight="1" x14ac:dyDescent="0.3">
      <c r="B26" s="65" t="s">
        <v>64</v>
      </c>
      <c r="C26" s="65"/>
      <c r="D26" s="56" t="s">
        <v>111</v>
      </c>
      <c r="E26" s="56"/>
      <c r="F26" s="56"/>
      <c r="G26" s="56"/>
      <c r="H26" s="56"/>
      <c r="I26" s="56"/>
      <c r="J26" s="15"/>
      <c r="K26" s="66" t="s">
        <v>65</v>
      </c>
      <c r="L26" s="66"/>
      <c r="M26" s="66"/>
      <c r="N26" s="66"/>
      <c r="Q26" s="58"/>
      <c r="R26" s="58"/>
      <c r="S26" s="58"/>
      <c r="T26" s="58"/>
      <c r="U26" s="58"/>
      <c r="W26" s="59"/>
      <c r="X26" s="59"/>
      <c r="Y26" s="59"/>
      <c r="Z26" s="59"/>
      <c r="AA26" s="59"/>
    </row>
    <row r="27" spans="1:27" x14ac:dyDescent="0.3">
      <c r="Q27" s="58"/>
      <c r="R27" s="58"/>
      <c r="S27" s="58"/>
      <c r="T27" s="58"/>
      <c r="U27" s="58"/>
      <c r="W27" s="59"/>
      <c r="X27" s="59"/>
      <c r="Y27" s="59"/>
      <c r="Z27" s="59"/>
      <c r="AA27" s="59"/>
    </row>
    <row r="28" spans="1:27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Q28" s="47"/>
      <c r="R28" s="47"/>
      <c r="S28" s="47"/>
      <c r="T28" s="47"/>
      <c r="U28" s="47"/>
    </row>
    <row r="29" spans="1:27" ht="14.4" customHeigh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Q29" s="56" t="s">
        <v>66</v>
      </c>
      <c r="R29" s="56"/>
      <c r="S29" s="56"/>
      <c r="T29" s="56"/>
      <c r="U29" s="56"/>
    </row>
    <row r="30" spans="1:27" x14ac:dyDescent="0.3">
      <c r="Q30" s="56"/>
      <c r="R30" s="56"/>
      <c r="S30" s="56"/>
      <c r="T30" s="56"/>
      <c r="U30" s="56"/>
    </row>
    <row r="31" spans="1:27" ht="15" customHeight="1" x14ac:dyDescent="0.3">
      <c r="Q31" s="56"/>
      <c r="R31" s="56"/>
      <c r="S31" s="56"/>
      <c r="T31" s="56"/>
      <c r="U31" s="56"/>
    </row>
    <row r="32" spans="1:27" ht="15" customHeight="1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Q32" s="56"/>
      <c r="R32" s="56"/>
      <c r="S32" s="56"/>
      <c r="T32" s="56"/>
      <c r="U32" s="56"/>
    </row>
    <row r="33" spans="2:2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Q33" s="56"/>
      <c r="R33" s="56"/>
      <c r="S33" s="56"/>
      <c r="T33" s="56"/>
      <c r="U33" s="56"/>
    </row>
    <row r="34" spans="2:2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Q34" s="56"/>
      <c r="R34" s="56"/>
      <c r="S34" s="56"/>
      <c r="T34" s="56"/>
      <c r="U34" s="56"/>
    </row>
    <row r="35" spans="2:2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2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2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2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21" x14ac:dyDescent="0.3">
      <c r="B39" s="15"/>
      <c r="C39" s="15"/>
      <c r="H39" s="15"/>
      <c r="I39" s="15"/>
      <c r="J39" s="15"/>
      <c r="K39" s="15"/>
      <c r="L39" s="15"/>
      <c r="M39" s="15"/>
    </row>
    <row r="40" spans="2:21" x14ac:dyDescent="0.3">
      <c r="B40" s="15"/>
      <c r="C40" s="15"/>
      <c r="H40" s="15"/>
      <c r="I40" s="15"/>
      <c r="J40" s="15"/>
      <c r="K40" s="15"/>
      <c r="L40" s="15"/>
      <c r="M40" s="15"/>
    </row>
    <row r="41" spans="2:21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21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21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21" x14ac:dyDescent="0.3">
      <c r="B44" s="15"/>
      <c r="C44" s="15"/>
      <c r="H44" s="15"/>
      <c r="I44" s="15"/>
      <c r="J44" s="15"/>
      <c r="K44" s="15"/>
      <c r="L44" s="15"/>
      <c r="M44" s="15"/>
    </row>
    <row r="45" spans="2:21" x14ac:dyDescent="0.3">
      <c r="B45" s="15"/>
      <c r="C45" s="15"/>
      <c r="H45" s="15"/>
      <c r="I45" s="15"/>
      <c r="J45" s="15"/>
      <c r="K45" s="15"/>
      <c r="L45" s="15"/>
      <c r="M45" s="15"/>
    </row>
    <row r="46" spans="2:21" x14ac:dyDescent="0.3">
      <c r="B46" s="15"/>
      <c r="C46" s="15"/>
      <c r="H46" s="15"/>
      <c r="I46" s="15"/>
      <c r="J46" s="15"/>
      <c r="K46" s="15"/>
      <c r="L46" s="15"/>
      <c r="M46" s="15"/>
    </row>
    <row r="47" spans="2:21" x14ac:dyDescent="0.3">
      <c r="B47" s="15"/>
      <c r="C47" s="15"/>
      <c r="H47" s="15"/>
      <c r="I47" s="15"/>
      <c r="J47" s="15"/>
      <c r="K47" s="15"/>
      <c r="L47" s="15"/>
      <c r="M47" s="15"/>
    </row>
    <row r="48" spans="2:21" x14ac:dyDescent="0.3">
      <c r="B48" s="15"/>
      <c r="C48" s="15"/>
      <c r="D48" s="4"/>
      <c r="E48" s="4"/>
      <c r="F48" s="4"/>
      <c r="G48" s="4"/>
      <c r="H48" s="15"/>
      <c r="I48" s="15"/>
      <c r="J48" s="15"/>
      <c r="K48" s="15"/>
      <c r="L48" s="15"/>
      <c r="M48" s="15"/>
    </row>
    <row r="49" spans="2:13" ht="14.4" customHeight="1" x14ac:dyDescent="0.3">
      <c r="B49" s="15"/>
      <c r="C49" s="15"/>
      <c r="D49" s="4"/>
      <c r="E49" s="4"/>
      <c r="F49" s="4"/>
      <c r="G49" s="4"/>
      <c r="H49" s="15"/>
      <c r="I49" s="15"/>
      <c r="J49" s="15"/>
      <c r="K49" s="15"/>
      <c r="L49" s="15"/>
      <c r="M49" s="15"/>
    </row>
    <row r="50" spans="2:13" ht="14.4" customHeight="1" x14ac:dyDescent="0.3">
      <c r="B50" s="15"/>
      <c r="C50" s="15"/>
      <c r="D50" s="57" t="s">
        <v>67</v>
      </c>
      <c r="E50" s="57"/>
      <c r="F50" s="57"/>
      <c r="G50" s="57"/>
      <c r="H50" s="15"/>
      <c r="I50" s="15"/>
      <c r="J50" s="15"/>
      <c r="K50" s="15"/>
      <c r="L50" s="15"/>
      <c r="M50" s="15"/>
    </row>
    <row r="51" spans="2:13" ht="14.4" customHeight="1" x14ac:dyDescent="0.3">
      <c r="B51" s="15"/>
      <c r="C51" s="15"/>
      <c r="D51" s="57" t="s">
        <v>68</v>
      </c>
      <c r="E51" s="57"/>
      <c r="F51" s="57"/>
      <c r="G51" s="57"/>
      <c r="H51" s="15"/>
      <c r="I51" s="15"/>
      <c r="J51" s="15"/>
      <c r="K51" s="15"/>
      <c r="L51" s="15"/>
      <c r="M51" s="15"/>
    </row>
    <row r="52" spans="2:13" x14ac:dyDescent="0.3">
      <c r="B52" s="15"/>
      <c r="C52" s="15"/>
      <c r="D52" s="15"/>
      <c r="E52" s="4"/>
      <c r="F52" s="4"/>
      <c r="G52" s="4"/>
      <c r="H52" s="15"/>
      <c r="I52" s="15"/>
      <c r="J52" s="15"/>
      <c r="K52" s="15"/>
      <c r="L52" s="15"/>
      <c r="M52" s="15"/>
    </row>
    <row r="53" spans="2:13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mergeCells count="67">
    <mergeCell ref="D1:H1"/>
    <mergeCell ref="L1:M1"/>
    <mergeCell ref="Q1:U1"/>
    <mergeCell ref="B2:C2"/>
    <mergeCell ref="D2:H2"/>
    <mergeCell ref="L2:M2"/>
    <mergeCell ref="Q2:Q8"/>
    <mergeCell ref="R2:U8"/>
    <mergeCell ref="C3:G3"/>
    <mergeCell ref="L3:M3"/>
    <mergeCell ref="C4:G4"/>
    <mergeCell ref="L4:M4"/>
    <mergeCell ref="F6:I6"/>
    <mergeCell ref="K6:L6"/>
    <mergeCell ref="M6:N7"/>
    <mergeCell ref="A8:N8"/>
    <mergeCell ref="A6:A7"/>
    <mergeCell ref="B6:B7"/>
    <mergeCell ref="C6:C7"/>
    <mergeCell ref="D6:D7"/>
    <mergeCell ref="E6:E7"/>
    <mergeCell ref="M9:N9"/>
    <mergeCell ref="Q9:Q14"/>
    <mergeCell ref="R9:U14"/>
    <mergeCell ref="M10:N10"/>
    <mergeCell ref="M11:N11"/>
    <mergeCell ref="M12:N12"/>
    <mergeCell ref="M13:N13"/>
    <mergeCell ref="M14:N14"/>
    <mergeCell ref="A18:C19"/>
    <mergeCell ref="E18:E19"/>
    <mergeCell ref="K18:K19"/>
    <mergeCell ref="A15:N15"/>
    <mergeCell ref="Q15:Q19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N17"/>
    <mergeCell ref="S20:U20"/>
    <mergeCell ref="M21:N21"/>
    <mergeCell ref="S21:U21"/>
    <mergeCell ref="W17:AA21"/>
    <mergeCell ref="L18:L19"/>
    <mergeCell ref="R15:U19"/>
    <mergeCell ref="B26:C26"/>
    <mergeCell ref="D26:I26"/>
    <mergeCell ref="K26:N26"/>
    <mergeCell ref="A20:N20"/>
    <mergeCell ref="Q20:Q21"/>
    <mergeCell ref="B22:B24"/>
    <mergeCell ref="D22:N22"/>
    <mergeCell ref="D23:N23"/>
    <mergeCell ref="D24:N24"/>
    <mergeCell ref="E25:F25"/>
    <mergeCell ref="K25:N25"/>
    <mergeCell ref="Q29:U34"/>
    <mergeCell ref="D50:G50"/>
    <mergeCell ref="D51:G51"/>
    <mergeCell ref="Q22:U27"/>
    <mergeCell ref="W22:AA27"/>
  </mergeCells>
  <conditionalFormatting sqref="D1:D7 D9:D14 D21 D32:D38 D41:D43 D28:D29 D48:D1048576 D16:D18">
    <cfRule type="cellIs" dxfId="5" priority="2" operator="equal">
      <formula>"DS"</formula>
    </cfRule>
    <cfRule type="cellIs" dxfId="4" priority="3" operator="equal">
      <formula>"DA"</formula>
    </cfRule>
  </conditionalFormatting>
  <printOptions horizontalCentered="1" verticalCentered="1"/>
  <pageMargins left="0.15763888888888899" right="0.23611111111111099" top="0.55138888888888904" bottom="0.15763888888888899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5"/>
  <sheetViews>
    <sheetView topLeftCell="A5" zoomScaleNormal="100" workbookViewId="0">
      <selection activeCell="D26" sqref="D26:I26"/>
    </sheetView>
  </sheetViews>
  <sheetFormatPr defaultColWidth="8.6640625" defaultRowHeight="14.4" x14ac:dyDescent="0.3"/>
  <cols>
    <col min="1" max="1" width="4.6640625" style="1" customWidth="1"/>
    <col min="2" max="2" width="19.44140625" customWidth="1"/>
    <col min="3" max="3" width="37.5546875" customWidth="1"/>
    <col min="4" max="4" width="10.44140625" customWidth="1"/>
    <col min="5" max="5" width="6" customWidth="1"/>
    <col min="6" max="10" width="5.5546875" customWidth="1"/>
    <col min="11" max="11" width="16" customWidth="1"/>
    <col min="13" max="14" width="4.6640625" style="2" customWidth="1"/>
  </cols>
  <sheetData>
    <row r="1" spans="1:21" ht="57" customHeight="1" x14ac:dyDescent="0.35">
      <c r="B1" s="3"/>
      <c r="C1" s="4"/>
      <c r="D1" s="82" t="s">
        <v>0</v>
      </c>
      <c r="E1" s="82"/>
      <c r="F1" s="82"/>
      <c r="G1" s="82"/>
      <c r="H1" s="82"/>
      <c r="I1" s="5"/>
      <c r="J1" s="5"/>
      <c r="K1" s="6"/>
      <c r="L1" s="83"/>
      <c r="M1" s="83"/>
      <c r="Q1" s="84" t="s">
        <v>1</v>
      </c>
      <c r="R1" s="84"/>
      <c r="S1" s="84"/>
      <c r="T1" s="84"/>
      <c r="U1" s="84"/>
    </row>
    <row r="2" spans="1:21" ht="15" customHeight="1" x14ac:dyDescent="0.3">
      <c r="B2" s="65"/>
      <c r="C2" s="65"/>
      <c r="D2" s="57" t="s">
        <v>2</v>
      </c>
      <c r="E2" s="57"/>
      <c r="F2" s="57"/>
      <c r="G2" s="57"/>
      <c r="H2" s="57"/>
      <c r="K2" s="9" t="s">
        <v>3</v>
      </c>
      <c r="L2" s="65" t="s">
        <v>83</v>
      </c>
      <c r="M2" s="65"/>
      <c r="Q2" s="85">
        <v>1</v>
      </c>
      <c r="R2" s="70" t="s">
        <v>5</v>
      </c>
      <c r="S2" s="70"/>
      <c r="T2" s="70"/>
      <c r="U2" s="70"/>
    </row>
    <row r="3" spans="1:21" ht="14.4" customHeight="1" x14ac:dyDescent="0.3">
      <c r="B3" s="10" t="s">
        <v>6</v>
      </c>
      <c r="C3" s="57" t="s">
        <v>69</v>
      </c>
      <c r="D3" s="57"/>
      <c r="E3" s="57"/>
      <c r="F3" s="57"/>
      <c r="G3" s="57"/>
      <c r="K3" s="9" t="s">
        <v>8</v>
      </c>
      <c r="L3" s="65" t="s">
        <v>70</v>
      </c>
      <c r="M3" s="65"/>
      <c r="Q3" s="85"/>
      <c r="R3" s="70"/>
      <c r="S3" s="70"/>
      <c r="T3" s="70"/>
      <c r="U3" s="70"/>
    </row>
    <row r="4" spans="1:21" ht="15.75" customHeight="1" x14ac:dyDescent="0.3">
      <c r="B4" s="10" t="s">
        <v>10</v>
      </c>
      <c r="C4" s="57" t="s">
        <v>11</v>
      </c>
      <c r="D4" s="57"/>
      <c r="E4" s="57"/>
      <c r="F4" s="57"/>
      <c r="G4" s="57"/>
      <c r="K4" s="9" t="s">
        <v>12</v>
      </c>
      <c r="L4" s="65" t="s">
        <v>9</v>
      </c>
      <c r="M4" s="65"/>
      <c r="Q4" s="85"/>
      <c r="R4" s="70"/>
      <c r="S4" s="70"/>
      <c r="T4" s="70"/>
      <c r="U4" s="70"/>
    </row>
    <row r="5" spans="1:21" ht="12" customHeight="1" x14ac:dyDescent="0.3">
      <c r="B5" s="11"/>
      <c r="C5" s="8"/>
      <c r="D5" s="8"/>
      <c r="E5" s="8"/>
      <c r="F5" s="8"/>
      <c r="G5" s="8"/>
      <c r="H5" s="12"/>
      <c r="I5" s="12"/>
      <c r="J5" s="12"/>
      <c r="K5" s="13"/>
      <c r="L5" s="7"/>
      <c r="M5" s="8"/>
      <c r="Q5" s="85"/>
      <c r="R5" s="70"/>
      <c r="S5" s="70"/>
      <c r="T5" s="70"/>
      <c r="U5" s="70"/>
    </row>
    <row r="6" spans="1:21" s="15" customFormat="1" ht="16.5" customHeight="1" x14ac:dyDescent="0.3">
      <c r="A6" s="79" t="s">
        <v>13</v>
      </c>
      <c r="B6" s="80" t="s">
        <v>14</v>
      </c>
      <c r="C6" s="80" t="s">
        <v>15</v>
      </c>
      <c r="D6" s="80" t="s">
        <v>16</v>
      </c>
      <c r="E6" s="81" t="s">
        <v>17</v>
      </c>
      <c r="F6" s="86" t="s">
        <v>18</v>
      </c>
      <c r="G6" s="86"/>
      <c r="H6" s="86"/>
      <c r="I6" s="86"/>
      <c r="J6" s="14"/>
      <c r="K6" s="86" t="s">
        <v>19</v>
      </c>
      <c r="L6" s="86"/>
      <c r="M6" s="87" t="s">
        <v>20</v>
      </c>
      <c r="N6" s="87"/>
      <c r="Q6" s="85"/>
      <c r="R6" s="70"/>
      <c r="S6" s="70"/>
      <c r="T6" s="70"/>
      <c r="U6" s="70"/>
    </row>
    <row r="7" spans="1:21" x14ac:dyDescent="0.3">
      <c r="A7" s="79"/>
      <c r="B7" s="80"/>
      <c r="C7" s="80"/>
      <c r="D7" s="80"/>
      <c r="E7" s="81"/>
      <c r="F7" s="16" t="s">
        <v>21</v>
      </c>
      <c r="G7" s="16" t="s">
        <v>22</v>
      </c>
      <c r="H7" s="16" t="s">
        <v>23</v>
      </c>
      <c r="I7" s="16" t="s">
        <v>24</v>
      </c>
      <c r="J7" s="17" t="s">
        <v>25</v>
      </c>
      <c r="K7" s="16" t="s">
        <v>26</v>
      </c>
      <c r="L7" s="16" t="s">
        <v>27</v>
      </c>
      <c r="M7" s="87"/>
      <c r="N7" s="87"/>
      <c r="Q7" s="85"/>
      <c r="R7" s="70"/>
      <c r="S7" s="70"/>
      <c r="T7" s="70"/>
      <c r="U7" s="70"/>
    </row>
    <row r="8" spans="1:21" ht="15" customHeigh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Q8" s="85"/>
      <c r="R8" s="70"/>
      <c r="S8" s="70"/>
      <c r="T8" s="70"/>
      <c r="U8" s="70"/>
    </row>
    <row r="9" spans="1:21" ht="15" customHeight="1" x14ac:dyDescent="0.3">
      <c r="A9" s="18">
        <v>1</v>
      </c>
      <c r="B9" s="19" t="s">
        <v>84</v>
      </c>
      <c r="C9" s="20" t="s">
        <v>85</v>
      </c>
      <c r="D9" s="21" t="s">
        <v>31</v>
      </c>
      <c r="E9" s="22">
        <v>5</v>
      </c>
      <c r="F9" s="23">
        <v>2</v>
      </c>
      <c r="G9" s="23"/>
      <c r="H9" s="23">
        <v>2</v>
      </c>
      <c r="I9" s="23"/>
      <c r="J9" s="23"/>
      <c r="K9" s="23">
        <f t="shared" ref="K9:K14" si="0">SUM(F9:I9)*14</f>
        <v>56</v>
      </c>
      <c r="L9" s="23">
        <f t="shared" ref="L9:L14" si="1">E9*25-K9</f>
        <v>69</v>
      </c>
      <c r="M9" s="70" t="s">
        <v>32</v>
      </c>
      <c r="N9" s="70"/>
      <c r="Q9" s="75">
        <v>2</v>
      </c>
      <c r="R9" s="76" t="s">
        <v>33</v>
      </c>
      <c r="S9" s="76"/>
      <c r="T9" s="76"/>
      <c r="U9" s="76"/>
    </row>
    <row r="10" spans="1:21" ht="15" customHeight="1" x14ac:dyDescent="0.3">
      <c r="A10" s="24">
        <v>2</v>
      </c>
      <c r="B10" s="25" t="s">
        <v>86</v>
      </c>
      <c r="C10" s="20" t="s">
        <v>87</v>
      </c>
      <c r="D10" s="26" t="s">
        <v>31</v>
      </c>
      <c r="E10" s="27">
        <v>5</v>
      </c>
      <c r="F10" s="25">
        <v>2</v>
      </c>
      <c r="G10" s="25"/>
      <c r="H10" s="25">
        <v>2</v>
      </c>
      <c r="I10" s="25"/>
      <c r="J10" s="25"/>
      <c r="K10" s="25">
        <f t="shared" si="0"/>
        <v>56</v>
      </c>
      <c r="L10" s="25">
        <f t="shared" si="1"/>
        <v>69</v>
      </c>
      <c r="M10" s="76" t="s">
        <v>32</v>
      </c>
      <c r="N10" s="76"/>
      <c r="Q10" s="75"/>
      <c r="R10" s="76"/>
      <c r="S10" s="76"/>
      <c r="T10" s="76"/>
      <c r="U10" s="76"/>
    </row>
    <row r="11" spans="1:21" ht="15" customHeight="1" x14ac:dyDescent="0.3">
      <c r="A11" s="24">
        <v>3</v>
      </c>
      <c r="B11" s="25" t="s">
        <v>88</v>
      </c>
      <c r="C11" s="20" t="s">
        <v>89</v>
      </c>
      <c r="D11" s="26" t="s">
        <v>38</v>
      </c>
      <c r="E11" s="27">
        <v>3</v>
      </c>
      <c r="F11" s="25">
        <v>1</v>
      </c>
      <c r="G11" s="25">
        <v>1</v>
      </c>
      <c r="H11" s="25"/>
      <c r="I11" s="25"/>
      <c r="J11" s="25"/>
      <c r="K11" s="25">
        <f t="shared" si="0"/>
        <v>28</v>
      </c>
      <c r="L11" s="25">
        <f t="shared" si="1"/>
        <v>47</v>
      </c>
      <c r="M11" s="76" t="s">
        <v>32</v>
      </c>
      <c r="N11" s="76"/>
      <c r="Q11" s="75"/>
      <c r="R11" s="76"/>
      <c r="S11" s="76"/>
      <c r="T11" s="76"/>
      <c r="U11" s="76"/>
    </row>
    <row r="12" spans="1:21" ht="13.8" customHeight="1" x14ac:dyDescent="0.3">
      <c r="A12" s="24">
        <v>4</v>
      </c>
      <c r="B12" s="25" t="s">
        <v>90</v>
      </c>
      <c r="C12" s="20" t="s">
        <v>91</v>
      </c>
      <c r="D12" s="26" t="s">
        <v>38</v>
      </c>
      <c r="E12" s="27">
        <v>4</v>
      </c>
      <c r="F12" s="25">
        <v>1</v>
      </c>
      <c r="G12" s="25"/>
      <c r="H12" s="25">
        <v>1</v>
      </c>
      <c r="I12" s="25"/>
      <c r="J12" s="25"/>
      <c r="K12" s="25">
        <f t="shared" si="0"/>
        <v>28</v>
      </c>
      <c r="L12" s="25">
        <f t="shared" si="1"/>
        <v>72</v>
      </c>
      <c r="M12" s="76" t="s">
        <v>32</v>
      </c>
      <c r="N12" s="76"/>
      <c r="Q12" s="75"/>
      <c r="R12" s="76"/>
      <c r="S12" s="76"/>
      <c r="T12" s="76"/>
      <c r="U12" s="76"/>
    </row>
    <row r="13" spans="1:21" ht="13.8" customHeight="1" x14ac:dyDescent="0.3">
      <c r="A13" s="24">
        <v>5</v>
      </c>
      <c r="B13" s="25" t="s">
        <v>92</v>
      </c>
      <c r="C13" s="20" t="s">
        <v>93</v>
      </c>
      <c r="D13" s="26" t="s">
        <v>38</v>
      </c>
      <c r="E13" s="27">
        <v>3</v>
      </c>
      <c r="F13" s="25">
        <v>1</v>
      </c>
      <c r="G13" s="25"/>
      <c r="H13" s="25">
        <v>1</v>
      </c>
      <c r="I13" s="25"/>
      <c r="J13" s="25"/>
      <c r="K13" s="25">
        <f t="shared" si="0"/>
        <v>28</v>
      </c>
      <c r="L13" s="25">
        <f t="shared" si="1"/>
        <v>47</v>
      </c>
      <c r="M13" s="76" t="s">
        <v>32</v>
      </c>
      <c r="N13" s="76"/>
      <c r="Q13" s="75"/>
      <c r="R13" s="76"/>
      <c r="S13" s="76"/>
      <c r="T13" s="76"/>
      <c r="U13" s="76"/>
    </row>
    <row r="14" spans="1:21" ht="15.75" customHeight="1" x14ac:dyDescent="0.3">
      <c r="A14" s="29">
        <v>6</v>
      </c>
      <c r="B14" s="30" t="s">
        <v>94</v>
      </c>
      <c r="C14" s="31" t="s">
        <v>95</v>
      </c>
      <c r="D14" s="32" t="s">
        <v>38</v>
      </c>
      <c r="E14" s="33">
        <v>10</v>
      </c>
      <c r="F14" s="34"/>
      <c r="G14" s="34"/>
      <c r="H14" s="34"/>
      <c r="I14" s="34"/>
      <c r="J14" s="30">
        <v>10</v>
      </c>
      <c r="K14" s="30">
        <f t="shared" si="0"/>
        <v>0</v>
      </c>
      <c r="L14" s="30">
        <f t="shared" si="1"/>
        <v>250</v>
      </c>
      <c r="M14" s="78" t="s">
        <v>41</v>
      </c>
      <c r="N14" s="78"/>
      <c r="Q14" s="75"/>
      <c r="R14" s="76"/>
      <c r="S14" s="76"/>
      <c r="T14" s="76"/>
      <c r="U14" s="76"/>
    </row>
    <row r="15" spans="1:21" ht="14.4" customHeight="1" x14ac:dyDescent="0.3">
      <c r="A15" s="74" t="s">
        <v>46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Q15" s="75">
        <v>3</v>
      </c>
      <c r="R15" s="76" t="s">
        <v>47</v>
      </c>
      <c r="S15" s="76"/>
      <c r="T15" s="76"/>
      <c r="U15" s="76"/>
    </row>
    <row r="16" spans="1:21" ht="15" customHeight="1" x14ac:dyDescent="0.3">
      <c r="A16" s="18">
        <v>7</v>
      </c>
      <c r="B16" s="77"/>
      <c r="C16" s="35"/>
      <c r="D16" s="77"/>
      <c r="E16" s="77"/>
      <c r="F16" s="77"/>
      <c r="G16" s="77"/>
      <c r="H16" s="77"/>
      <c r="I16" s="77"/>
      <c r="J16" s="77"/>
      <c r="K16" s="77">
        <f>SUM(F16:I16)*14</f>
        <v>0</v>
      </c>
      <c r="L16" s="77">
        <f>E16*25-K16</f>
        <v>0</v>
      </c>
      <c r="M16" s="70"/>
      <c r="N16" s="70"/>
      <c r="Q16" s="75"/>
      <c r="R16" s="76"/>
      <c r="S16" s="76"/>
      <c r="T16" s="76"/>
      <c r="U16" s="76"/>
    </row>
    <row r="17" spans="1:27" ht="25.2" customHeight="1" x14ac:dyDescent="0.3">
      <c r="A17" s="24">
        <v>8</v>
      </c>
      <c r="B17" s="77"/>
      <c r="C17" s="3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/>
      <c r="Q17" s="75"/>
      <c r="R17" s="76"/>
      <c r="S17" s="76"/>
      <c r="T17" s="76"/>
      <c r="U17" s="76"/>
      <c r="W17" s="58" t="s">
        <v>48</v>
      </c>
      <c r="X17" s="58"/>
      <c r="Y17" s="58"/>
      <c r="Z17" s="58"/>
      <c r="AA17" s="58"/>
    </row>
    <row r="18" spans="1:27" ht="15" customHeight="1" x14ac:dyDescent="0.3">
      <c r="A18" s="73" t="s">
        <v>49</v>
      </c>
      <c r="B18" s="73"/>
      <c r="C18" s="73"/>
      <c r="D18" s="37" t="s">
        <v>50</v>
      </c>
      <c r="E18" s="72">
        <f>SUM(E9:E17)</f>
        <v>30</v>
      </c>
      <c r="F18" s="38">
        <f>SUM(F9:F17)</f>
        <v>7</v>
      </c>
      <c r="G18" s="38">
        <f>SUM(G9:G17)</f>
        <v>1</v>
      </c>
      <c r="H18" s="38">
        <f>SUM(H9:H17)</f>
        <v>6</v>
      </c>
      <c r="I18" s="38">
        <f>SUM(I9:I17)</f>
        <v>0</v>
      </c>
      <c r="J18" s="38"/>
      <c r="K18" s="72">
        <f>SUM(K9:K14)</f>
        <v>196</v>
      </c>
      <c r="L18" s="72">
        <f>SUM(L9:L14)</f>
        <v>554</v>
      </c>
      <c r="M18" s="39" t="s">
        <v>51</v>
      </c>
      <c r="N18" s="40" t="s">
        <v>52</v>
      </c>
      <c r="Q18" s="75"/>
      <c r="R18" s="76"/>
      <c r="S18" s="76"/>
      <c r="T18" s="76"/>
      <c r="U18" s="76"/>
      <c r="W18" s="58"/>
      <c r="X18" s="58"/>
      <c r="Y18" s="58"/>
      <c r="Z18" s="58"/>
      <c r="AA18" s="58"/>
    </row>
    <row r="19" spans="1:27" ht="15" customHeight="1" x14ac:dyDescent="0.3">
      <c r="A19" s="73"/>
      <c r="B19" s="73"/>
      <c r="C19" s="73"/>
      <c r="D19" s="41" t="s">
        <v>53</v>
      </c>
      <c r="E19" s="72"/>
      <c r="F19" s="42">
        <f>COUNT(F9:F17)</f>
        <v>5</v>
      </c>
      <c r="G19" s="42">
        <f>COUNT(G9:G17)</f>
        <v>1</v>
      </c>
      <c r="H19" s="42">
        <f>COUNT(H9:H17)</f>
        <v>4</v>
      </c>
      <c r="I19" s="42">
        <f>COUNT(I9:I17)</f>
        <v>0</v>
      </c>
      <c r="J19" s="42"/>
      <c r="K19" s="72"/>
      <c r="L19" s="72"/>
      <c r="M19" s="30">
        <f>COUNTIF(M1:M18,"=E")</f>
        <v>5</v>
      </c>
      <c r="N19" s="43">
        <f>COUNTIF(M1:M18,"=V")</f>
        <v>1</v>
      </c>
      <c r="Q19" s="75"/>
      <c r="R19" s="76"/>
      <c r="S19" s="76"/>
      <c r="T19" s="76"/>
      <c r="U19" s="76"/>
      <c r="W19" s="58"/>
      <c r="X19" s="58"/>
      <c r="Y19" s="58"/>
      <c r="Z19" s="58"/>
      <c r="AA19" s="58"/>
    </row>
    <row r="20" spans="1:27" ht="15" customHeight="1" x14ac:dyDescent="0.3">
      <c r="A20" s="67" t="s">
        <v>54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Q20" s="68">
        <v>4</v>
      </c>
      <c r="R20" s="44" t="s">
        <v>31</v>
      </c>
      <c r="S20" s="69" t="s">
        <v>55</v>
      </c>
      <c r="T20" s="69"/>
      <c r="U20" s="69"/>
      <c r="W20" s="58"/>
      <c r="X20" s="58"/>
      <c r="Y20" s="58"/>
      <c r="Z20" s="58"/>
      <c r="AA20" s="58"/>
    </row>
    <row r="21" spans="1:27" ht="15" customHeight="1" x14ac:dyDescent="0.3">
      <c r="A21" s="18">
        <v>13</v>
      </c>
      <c r="B21" s="45"/>
      <c r="C21" s="35"/>
      <c r="D21" s="23"/>
      <c r="E21" s="23"/>
      <c r="F21" s="23"/>
      <c r="G21" s="23"/>
      <c r="H21" s="23"/>
      <c r="I21" s="23"/>
      <c r="J21" s="23"/>
      <c r="K21" s="23">
        <f>SUM(F21:I21)*14</f>
        <v>0</v>
      </c>
      <c r="L21" s="23">
        <f>E21*25-K21</f>
        <v>0</v>
      </c>
      <c r="M21" s="70" t="s">
        <v>41</v>
      </c>
      <c r="N21" s="70"/>
      <c r="Q21" s="68"/>
      <c r="R21" s="46" t="s">
        <v>38</v>
      </c>
      <c r="S21" s="71" t="s">
        <v>56</v>
      </c>
      <c r="T21" s="71"/>
      <c r="U21" s="71"/>
      <c r="W21" s="58"/>
      <c r="X21" s="58"/>
      <c r="Y21" s="58"/>
      <c r="Z21" s="58"/>
      <c r="AA21" s="58"/>
    </row>
    <row r="22" spans="1:27" ht="18" customHeight="1" x14ac:dyDescent="0.3">
      <c r="B22" s="60" t="s">
        <v>57</v>
      </c>
      <c r="C22" s="48" t="s">
        <v>58</v>
      </c>
      <c r="D22" s="61">
        <f>SUM(F9:J14)</f>
        <v>24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Q22" s="58"/>
      <c r="R22" s="58"/>
      <c r="S22" s="58"/>
      <c r="T22" s="58"/>
      <c r="U22" s="58"/>
      <c r="W22" s="59"/>
      <c r="X22" s="59"/>
      <c r="Y22" s="59"/>
      <c r="Z22" s="59"/>
      <c r="AA22" s="59"/>
    </row>
    <row r="23" spans="1:27" ht="15" customHeight="1" x14ac:dyDescent="0.3">
      <c r="B23" s="60"/>
      <c r="C23" s="49" t="s">
        <v>59</v>
      </c>
      <c r="D23" s="62">
        <f>SUM(F16:J17)</f>
        <v>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Q23" s="58"/>
      <c r="R23" s="58"/>
      <c r="S23" s="58"/>
      <c r="T23" s="58"/>
      <c r="U23" s="58"/>
      <c r="W23" s="59"/>
      <c r="X23" s="59"/>
      <c r="Y23" s="59"/>
      <c r="Z23" s="59"/>
      <c r="AA23" s="59"/>
    </row>
    <row r="24" spans="1:27" ht="15" customHeight="1" x14ac:dyDescent="0.3">
      <c r="B24" s="60"/>
      <c r="C24" s="50" t="s">
        <v>60</v>
      </c>
      <c r="D24" s="63">
        <f>SUM(F21:J21)</f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Q24" s="58"/>
      <c r="R24" s="58"/>
      <c r="S24" s="58"/>
      <c r="T24" s="58"/>
      <c r="U24" s="58"/>
      <c r="W24" s="59"/>
      <c r="X24" s="59"/>
      <c r="Y24" s="59"/>
      <c r="Z24" s="59"/>
      <c r="AA24" s="59"/>
    </row>
    <row r="25" spans="1:27" ht="14.4" customHeight="1" x14ac:dyDescent="0.3">
      <c r="B25" s="51" t="s">
        <v>61</v>
      </c>
      <c r="C25" s="7"/>
      <c r="D25" s="15"/>
      <c r="E25" s="57" t="s">
        <v>62</v>
      </c>
      <c r="F25" s="57"/>
      <c r="G25" s="51"/>
      <c r="H25" s="52"/>
      <c r="I25" s="15"/>
      <c r="J25" s="15"/>
      <c r="K25" s="64" t="s">
        <v>63</v>
      </c>
      <c r="L25" s="64"/>
      <c r="M25" s="64"/>
      <c r="N25" s="64"/>
      <c r="Q25" s="58"/>
      <c r="R25" s="58"/>
      <c r="S25" s="58"/>
      <c r="T25" s="58"/>
      <c r="U25" s="58"/>
      <c r="W25" s="59"/>
      <c r="X25" s="59"/>
      <c r="Y25" s="59"/>
      <c r="Z25" s="59"/>
      <c r="AA25" s="59"/>
    </row>
    <row r="26" spans="1:27" ht="13.8" customHeight="1" x14ac:dyDescent="0.3">
      <c r="B26" s="65" t="s">
        <v>64</v>
      </c>
      <c r="C26" s="65"/>
      <c r="D26" s="56" t="s">
        <v>111</v>
      </c>
      <c r="E26" s="56"/>
      <c r="F26" s="56"/>
      <c r="G26" s="56"/>
      <c r="H26" s="56"/>
      <c r="I26" s="56"/>
      <c r="J26" s="15"/>
      <c r="K26" s="66" t="s">
        <v>65</v>
      </c>
      <c r="L26" s="66"/>
      <c r="M26" s="66"/>
      <c r="N26" s="66"/>
      <c r="Q26" s="58"/>
      <c r="R26" s="58"/>
      <c r="S26" s="58"/>
      <c r="T26" s="58"/>
      <c r="U26" s="58"/>
      <c r="W26" s="59"/>
      <c r="X26" s="59"/>
      <c r="Y26" s="59"/>
      <c r="Z26" s="59"/>
      <c r="AA26" s="59"/>
    </row>
    <row r="27" spans="1:27" x14ac:dyDescent="0.3">
      <c r="Q27" s="58"/>
      <c r="R27" s="58"/>
      <c r="S27" s="58"/>
      <c r="T27" s="58"/>
      <c r="U27" s="58"/>
      <c r="W27" s="59"/>
      <c r="X27" s="59"/>
      <c r="Y27" s="59"/>
      <c r="Z27" s="59"/>
      <c r="AA27" s="59"/>
    </row>
    <row r="28" spans="1:27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Q28" s="47"/>
      <c r="R28" s="47"/>
      <c r="S28" s="47"/>
      <c r="T28" s="47"/>
      <c r="U28" s="47"/>
    </row>
    <row r="29" spans="1:27" ht="14.4" customHeigh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Q29" s="56" t="s">
        <v>66</v>
      </c>
      <c r="R29" s="56"/>
      <c r="S29" s="56"/>
      <c r="T29" s="56"/>
      <c r="U29" s="56"/>
    </row>
    <row r="30" spans="1:27" x14ac:dyDescent="0.3">
      <c r="Q30" s="56"/>
      <c r="R30" s="56"/>
      <c r="S30" s="56"/>
      <c r="T30" s="56"/>
      <c r="U30" s="56"/>
    </row>
    <row r="31" spans="1:27" ht="15" customHeight="1" x14ac:dyDescent="0.3">
      <c r="Q31" s="56"/>
      <c r="R31" s="56"/>
      <c r="S31" s="56"/>
      <c r="T31" s="56"/>
      <c r="U31" s="56"/>
    </row>
    <row r="32" spans="1:27" ht="15" customHeight="1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Q32" s="56"/>
      <c r="R32" s="56"/>
      <c r="S32" s="56"/>
      <c r="T32" s="56"/>
      <c r="U32" s="56"/>
    </row>
    <row r="33" spans="2:2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Q33" s="56"/>
      <c r="R33" s="56"/>
      <c r="S33" s="56"/>
      <c r="T33" s="56"/>
      <c r="U33" s="56"/>
    </row>
    <row r="34" spans="2:2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Q34" s="56"/>
      <c r="R34" s="56"/>
      <c r="S34" s="56"/>
      <c r="T34" s="56"/>
      <c r="U34" s="56"/>
    </row>
    <row r="35" spans="2:2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2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2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2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21" x14ac:dyDescent="0.3">
      <c r="B39" s="15"/>
      <c r="C39" s="15"/>
      <c r="H39" s="15"/>
      <c r="I39" s="15"/>
      <c r="J39" s="15"/>
      <c r="K39" s="15"/>
      <c r="L39" s="15"/>
      <c r="M39" s="15"/>
    </row>
    <row r="40" spans="2:21" x14ac:dyDescent="0.3">
      <c r="B40" s="15"/>
      <c r="C40" s="15"/>
      <c r="H40" s="15"/>
      <c r="I40" s="15"/>
      <c r="J40" s="15"/>
      <c r="K40" s="15"/>
      <c r="L40" s="15"/>
      <c r="M40" s="15"/>
    </row>
    <row r="41" spans="2:21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21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21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21" x14ac:dyDescent="0.3">
      <c r="B44" s="15"/>
      <c r="C44" s="15"/>
      <c r="H44" s="15"/>
      <c r="I44" s="15"/>
      <c r="J44" s="15"/>
      <c r="K44" s="15"/>
      <c r="L44" s="15"/>
      <c r="M44" s="15"/>
    </row>
    <row r="45" spans="2:21" x14ac:dyDescent="0.3">
      <c r="B45" s="15"/>
      <c r="C45" s="15"/>
      <c r="H45" s="15"/>
      <c r="I45" s="15"/>
      <c r="J45" s="15"/>
      <c r="K45" s="15"/>
      <c r="L45" s="15"/>
      <c r="M45" s="15"/>
    </row>
    <row r="46" spans="2:21" x14ac:dyDescent="0.3">
      <c r="B46" s="15"/>
      <c r="C46" s="15"/>
      <c r="H46" s="15"/>
      <c r="I46" s="15"/>
      <c r="J46" s="15"/>
      <c r="K46" s="15"/>
      <c r="L46" s="15"/>
      <c r="M46" s="15"/>
    </row>
    <row r="47" spans="2:21" x14ac:dyDescent="0.3">
      <c r="B47" s="15"/>
      <c r="C47" s="15"/>
      <c r="H47" s="15"/>
      <c r="I47" s="15"/>
      <c r="J47" s="15"/>
      <c r="K47" s="15"/>
      <c r="L47" s="15"/>
      <c r="M47" s="15"/>
    </row>
    <row r="48" spans="2:21" x14ac:dyDescent="0.3">
      <c r="B48" s="15"/>
      <c r="C48" s="15"/>
      <c r="D48" s="4"/>
      <c r="E48" s="4"/>
      <c r="F48" s="4"/>
      <c r="G48" s="4"/>
      <c r="H48" s="15"/>
      <c r="I48" s="15"/>
      <c r="J48" s="15"/>
      <c r="K48" s="15"/>
      <c r="L48" s="15"/>
      <c r="M48" s="15"/>
    </row>
    <row r="49" spans="2:13" ht="14.4" customHeight="1" x14ac:dyDescent="0.3">
      <c r="B49" s="15"/>
      <c r="C49" s="15"/>
      <c r="D49" s="4"/>
      <c r="E49" s="4"/>
      <c r="F49" s="4"/>
      <c r="G49" s="4"/>
      <c r="H49" s="15"/>
      <c r="I49" s="15"/>
      <c r="J49" s="15"/>
      <c r="K49" s="15"/>
      <c r="L49" s="15"/>
      <c r="M49" s="15"/>
    </row>
    <row r="50" spans="2:13" ht="14.4" customHeight="1" x14ac:dyDescent="0.3">
      <c r="B50" s="15"/>
      <c r="C50" s="15"/>
      <c r="D50" s="57" t="s">
        <v>67</v>
      </c>
      <c r="E50" s="57"/>
      <c r="F50" s="57"/>
      <c r="G50" s="57"/>
      <c r="H50" s="15"/>
      <c r="I50" s="15"/>
      <c r="J50" s="15"/>
      <c r="K50" s="15"/>
      <c r="L50" s="15"/>
      <c r="M50" s="15"/>
    </row>
    <row r="51" spans="2:13" ht="14.4" customHeight="1" x14ac:dyDescent="0.3">
      <c r="B51" s="15"/>
      <c r="C51" s="15"/>
      <c r="D51" s="57" t="s">
        <v>68</v>
      </c>
      <c r="E51" s="57"/>
      <c r="F51" s="57"/>
      <c r="G51" s="57"/>
      <c r="H51" s="15"/>
      <c r="I51" s="15"/>
      <c r="J51" s="15"/>
      <c r="K51" s="15"/>
      <c r="L51" s="15"/>
      <c r="M51" s="15"/>
    </row>
    <row r="52" spans="2:13" x14ac:dyDescent="0.3">
      <c r="B52" s="15"/>
      <c r="C52" s="15"/>
      <c r="D52" s="15"/>
      <c r="E52" s="4"/>
      <c r="F52" s="4"/>
      <c r="G52" s="4"/>
      <c r="H52" s="15"/>
      <c r="I52" s="15"/>
      <c r="J52" s="15"/>
      <c r="K52" s="15"/>
      <c r="L52" s="15"/>
      <c r="M52" s="15"/>
    </row>
    <row r="53" spans="2:13" x14ac:dyDescent="0.3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</sheetData>
  <mergeCells count="67">
    <mergeCell ref="D1:H1"/>
    <mergeCell ref="L1:M1"/>
    <mergeCell ref="Q1:U1"/>
    <mergeCell ref="B2:C2"/>
    <mergeCell ref="D2:H2"/>
    <mergeCell ref="L2:M2"/>
    <mergeCell ref="Q2:Q8"/>
    <mergeCell ref="R2:U8"/>
    <mergeCell ref="C3:G3"/>
    <mergeCell ref="L3:M3"/>
    <mergeCell ref="C4:G4"/>
    <mergeCell ref="L4:M4"/>
    <mergeCell ref="F6:I6"/>
    <mergeCell ref="K6:L6"/>
    <mergeCell ref="M6:N7"/>
    <mergeCell ref="A8:N8"/>
    <mergeCell ref="A6:A7"/>
    <mergeCell ref="B6:B7"/>
    <mergeCell ref="C6:C7"/>
    <mergeCell ref="D6:D7"/>
    <mergeCell ref="E6:E7"/>
    <mergeCell ref="M9:N9"/>
    <mergeCell ref="Q9:Q14"/>
    <mergeCell ref="R9:U14"/>
    <mergeCell ref="M10:N10"/>
    <mergeCell ref="M11:N11"/>
    <mergeCell ref="M12:N12"/>
    <mergeCell ref="M13:N13"/>
    <mergeCell ref="M14:N14"/>
    <mergeCell ref="A18:C19"/>
    <mergeCell ref="E18:E19"/>
    <mergeCell ref="K18:K19"/>
    <mergeCell ref="A15:N15"/>
    <mergeCell ref="Q15:Q19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N17"/>
    <mergeCell ref="S20:U20"/>
    <mergeCell ref="M21:N21"/>
    <mergeCell ref="S21:U21"/>
    <mergeCell ref="W17:AA21"/>
    <mergeCell ref="L18:L19"/>
    <mergeCell ref="R15:U19"/>
    <mergeCell ref="B26:C26"/>
    <mergeCell ref="D26:I26"/>
    <mergeCell ref="K26:N26"/>
    <mergeCell ref="A20:N20"/>
    <mergeCell ref="Q20:Q21"/>
    <mergeCell ref="B22:B24"/>
    <mergeCell ref="D22:N22"/>
    <mergeCell ref="D23:N23"/>
    <mergeCell ref="D24:N24"/>
    <mergeCell ref="E25:F25"/>
    <mergeCell ref="K25:N25"/>
    <mergeCell ref="Q29:U34"/>
    <mergeCell ref="D50:G50"/>
    <mergeCell ref="D51:G51"/>
    <mergeCell ref="Q22:U27"/>
    <mergeCell ref="W22:AA27"/>
  </mergeCells>
  <conditionalFormatting sqref="D1:D7 D9:D14 D21 D32:D38 D41:D43 D28:D29 D48:D1048576 D16:D18">
    <cfRule type="cellIs" dxfId="3" priority="2" operator="equal">
      <formula>"DS"</formula>
    </cfRule>
    <cfRule type="cellIs" dxfId="2" priority="3" operator="equal">
      <formula>"DA"</formula>
    </cfRule>
  </conditionalFormatting>
  <printOptions horizontalCentered="1" verticalCentered="1"/>
  <pageMargins left="0.15763888888888899" right="0.23611111111111099" top="0.55138888888888904" bottom="0.15763888888888899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6"/>
  <sheetViews>
    <sheetView tabSelected="1" zoomScaleNormal="100" workbookViewId="0">
      <selection activeCell="C11" sqref="C11"/>
    </sheetView>
  </sheetViews>
  <sheetFormatPr defaultColWidth="8.6640625" defaultRowHeight="14.4" x14ac:dyDescent="0.3"/>
  <cols>
    <col min="1" max="1" width="4.6640625" style="1" customWidth="1"/>
    <col min="2" max="2" width="19.44140625" customWidth="1"/>
    <col min="3" max="3" width="37.5546875" customWidth="1"/>
    <col min="4" max="4" width="10.44140625" customWidth="1"/>
    <col min="5" max="5" width="6" customWidth="1"/>
    <col min="6" max="10" width="5.5546875" customWidth="1"/>
    <col min="11" max="11" width="16" customWidth="1"/>
    <col min="13" max="14" width="4.6640625" style="2" customWidth="1"/>
  </cols>
  <sheetData>
    <row r="1" spans="1:21" ht="57" customHeight="1" x14ac:dyDescent="0.35">
      <c r="B1" s="3"/>
      <c r="C1" s="4"/>
      <c r="D1" s="82" t="s">
        <v>0</v>
      </c>
      <c r="E1" s="82"/>
      <c r="F1" s="82"/>
      <c r="G1" s="82"/>
      <c r="H1" s="82"/>
      <c r="I1" s="5"/>
      <c r="J1" s="5"/>
      <c r="K1" s="6"/>
      <c r="L1" s="89"/>
      <c r="M1" s="89"/>
      <c r="Q1" s="84" t="s">
        <v>1</v>
      </c>
      <c r="R1" s="84"/>
      <c r="S1" s="84"/>
      <c r="T1" s="84"/>
      <c r="U1" s="84"/>
    </row>
    <row r="2" spans="1:21" ht="15" customHeight="1" x14ac:dyDescent="0.3">
      <c r="B2" s="65"/>
      <c r="C2" s="65"/>
      <c r="D2" s="57" t="s">
        <v>2</v>
      </c>
      <c r="E2" s="57"/>
      <c r="F2" s="57"/>
      <c r="G2" s="57"/>
      <c r="H2" s="57"/>
      <c r="K2" s="9" t="s">
        <v>3</v>
      </c>
      <c r="L2" s="65" t="s">
        <v>83</v>
      </c>
      <c r="M2" s="65"/>
      <c r="Q2" s="85">
        <v>1</v>
      </c>
      <c r="R2" s="70" t="s">
        <v>5</v>
      </c>
      <c r="S2" s="70"/>
      <c r="T2" s="70"/>
      <c r="U2" s="70"/>
    </row>
    <row r="3" spans="1:21" ht="14.4" customHeight="1" x14ac:dyDescent="0.3">
      <c r="B3" s="10" t="s">
        <v>6</v>
      </c>
      <c r="C3" s="57" t="s">
        <v>96</v>
      </c>
      <c r="D3" s="57"/>
      <c r="E3" s="57"/>
      <c r="F3" s="57"/>
      <c r="G3" s="57"/>
      <c r="K3" s="9" t="s">
        <v>8</v>
      </c>
      <c r="L3" s="65" t="s">
        <v>70</v>
      </c>
      <c r="M3" s="65"/>
      <c r="Q3" s="85"/>
      <c r="R3" s="70"/>
      <c r="S3" s="70"/>
      <c r="T3" s="70"/>
      <c r="U3" s="70"/>
    </row>
    <row r="4" spans="1:21" ht="15.75" customHeight="1" x14ac:dyDescent="0.3">
      <c r="B4" s="10" t="s">
        <v>10</v>
      </c>
      <c r="C4" s="57" t="s">
        <v>11</v>
      </c>
      <c r="D4" s="57"/>
      <c r="E4" s="57"/>
      <c r="F4" s="57"/>
      <c r="G4" s="57"/>
      <c r="K4" s="9" t="s">
        <v>12</v>
      </c>
      <c r="L4" s="65" t="s">
        <v>70</v>
      </c>
      <c r="M4" s="65"/>
      <c r="Q4" s="85"/>
      <c r="R4" s="70"/>
      <c r="S4" s="70"/>
      <c r="T4" s="70"/>
      <c r="U4" s="70"/>
    </row>
    <row r="5" spans="1:21" ht="12" customHeight="1" x14ac:dyDescent="0.3">
      <c r="B5" s="11"/>
      <c r="C5" s="8"/>
      <c r="D5" s="8"/>
      <c r="E5" s="8"/>
      <c r="F5" s="8"/>
      <c r="G5" s="8"/>
      <c r="H5" s="12"/>
      <c r="I5" s="12"/>
      <c r="J5" s="12"/>
      <c r="K5" s="13"/>
      <c r="L5" s="7"/>
      <c r="M5" s="8"/>
      <c r="Q5" s="85"/>
      <c r="R5" s="70"/>
      <c r="S5" s="70"/>
      <c r="T5" s="70"/>
      <c r="U5" s="70"/>
    </row>
    <row r="6" spans="1:21" s="15" customFormat="1" ht="16.5" customHeight="1" x14ac:dyDescent="0.3">
      <c r="A6" s="79" t="s">
        <v>13</v>
      </c>
      <c r="B6" s="80" t="s">
        <v>14</v>
      </c>
      <c r="C6" s="80" t="s">
        <v>15</v>
      </c>
      <c r="D6" s="80" t="s">
        <v>16</v>
      </c>
      <c r="E6" s="81" t="s">
        <v>17</v>
      </c>
      <c r="F6" s="86" t="s">
        <v>18</v>
      </c>
      <c r="G6" s="86"/>
      <c r="H6" s="86"/>
      <c r="I6" s="86"/>
      <c r="J6" s="14"/>
      <c r="K6" s="86" t="s">
        <v>19</v>
      </c>
      <c r="L6" s="86"/>
      <c r="M6" s="87" t="s">
        <v>20</v>
      </c>
      <c r="N6" s="87"/>
      <c r="Q6" s="85"/>
      <c r="R6" s="70"/>
      <c r="S6" s="70"/>
      <c r="T6" s="70"/>
      <c r="U6" s="70"/>
    </row>
    <row r="7" spans="1:21" x14ac:dyDescent="0.3">
      <c r="A7" s="79"/>
      <c r="B7" s="80"/>
      <c r="C7" s="80"/>
      <c r="D7" s="80"/>
      <c r="E7" s="81"/>
      <c r="F7" s="16" t="s">
        <v>21</v>
      </c>
      <c r="G7" s="16" t="s">
        <v>22</v>
      </c>
      <c r="H7" s="16" t="s">
        <v>23</v>
      </c>
      <c r="I7" s="16" t="s">
        <v>24</v>
      </c>
      <c r="J7" s="17" t="s">
        <v>25</v>
      </c>
      <c r="K7" s="16" t="s">
        <v>26</v>
      </c>
      <c r="L7" s="16" t="s">
        <v>27</v>
      </c>
      <c r="M7" s="87"/>
      <c r="N7" s="87"/>
      <c r="Q7" s="85"/>
      <c r="R7" s="70"/>
      <c r="S7" s="70"/>
      <c r="T7" s="70"/>
      <c r="U7" s="70"/>
    </row>
    <row r="8" spans="1:21" ht="15" customHeight="1" x14ac:dyDescent="0.3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Q8" s="85"/>
      <c r="R8" s="70"/>
      <c r="S8" s="70"/>
      <c r="T8" s="70"/>
      <c r="U8" s="70"/>
    </row>
    <row r="9" spans="1:21" ht="15" customHeight="1" x14ac:dyDescent="0.3">
      <c r="A9" s="18">
        <v>1</v>
      </c>
      <c r="B9" s="19" t="s">
        <v>97</v>
      </c>
      <c r="C9" s="53" t="s">
        <v>98</v>
      </c>
      <c r="D9" s="21" t="s">
        <v>38</v>
      </c>
      <c r="E9" s="22">
        <v>3</v>
      </c>
      <c r="F9" s="23">
        <v>1</v>
      </c>
      <c r="G9" s="23"/>
      <c r="H9" s="23">
        <v>1</v>
      </c>
      <c r="I9" s="23"/>
      <c r="J9" s="23"/>
      <c r="K9" s="23">
        <f>SUM(F9:I9)*14</f>
        <v>28</v>
      </c>
      <c r="L9" s="23">
        <f>E9*25-K9</f>
        <v>47</v>
      </c>
      <c r="M9" s="70" t="s">
        <v>32</v>
      </c>
      <c r="N9" s="70"/>
      <c r="Q9" s="75">
        <v>2</v>
      </c>
      <c r="R9" s="76" t="s">
        <v>33</v>
      </c>
      <c r="S9" s="76"/>
      <c r="T9" s="76"/>
      <c r="U9" s="76"/>
    </row>
    <row r="10" spans="1:21" ht="15" customHeight="1" x14ac:dyDescent="0.3">
      <c r="A10" s="24">
        <v>2</v>
      </c>
      <c r="B10" s="25" t="s">
        <v>99</v>
      </c>
      <c r="C10" s="20" t="s">
        <v>100</v>
      </c>
      <c r="D10" s="26" t="s">
        <v>31</v>
      </c>
      <c r="E10" s="27">
        <v>5</v>
      </c>
      <c r="F10" s="25">
        <v>2</v>
      </c>
      <c r="G10" s="25">
        <v>2</v>
      </c>
      <c r="H10" s="25"/>
      <c r="I10" s="25"/>
      <c r="J10" s="25"/>
      <c r="K10" s="25">
        <f>SUM(F10:I10)*14</f>
        <v>56</v>
      </c>
      <c r="L10" s="25">
        <f>E10*25-K10</f>
        <v>69</v>
      </c>
      <c r="M10" s="76" t="s">
        <v>32</v>
      </c>
      <c r="N10" s="76"/>
      <c r="Q10" s="75"/>
      <c r="R10" s="76"/>
      <c r="S10" s="76"/>
      <c r="T10" s="76"/>
      <c r="U10" s="76"/>
    </row>
    <row r="11" spans="1:21" ht="15" customHeight="1" x14ac:dyDescent="0.3">
      <c r="A11" s="24">
        <v>3</v>
      </c>
      <c r="B11" s="25" t="s">
        <v>101</v>
      </c>
      <c r="C11" s="53" t="s">
        <v>102</v>
      </c>
      <c r="D11" s="26" t="s">
        <v>31</v>
      </c>
      <c r="E11" s="27">
        <v>4</v>
      </c>
      <c r="F11" s="25">
        <v>2</v>
      </c>
      <c r="G11" s="25">
        <v>2</v>
      </c>
      <c r="H11" s="25"/>
      <c r="I11" s="25"/>
      <c r="J11" s="25"/>
      <c r="K11" s="25">
        <f>SUM(F11:I11)*14</f>
        <v>56</v>
      </c>
      <c r="L11" s="25">
        <f>E11*25-K11</f>
        <v>44</v>
      </c>
      <c r="M11" s="76" t="s">
        <v>32</v>
      </c>
      <c r="N11" s="76"/>
      <c r="Q11" s="75"/>
      <c r="R11" s="76"/>
      <c r="S11" s="76"/>
      <c r="T11" s="76"/>
      <c r="U11" s="76"/>
    </row>
    <row r="12" spans="1:21" ht="13.8" customHeight="1" x14ac:dyDescent="0.3">
      <c r="A12" s="24">
        <v>4</v>
      </c>
      <c r="B12" s="25" t="s">
        <v>103</v>
      </c>
      <c r="C12" s="55" t="s">
        <v>104</v>
      </c>
      <c r="D12" s="26" t="s">
        <v>38</v>
      </c>
      <c r="E12" s="27">
        <v>3</v>
      </c>
      <c r="F12" s="25">
        <v>1</v>
      </c>
      <c r="G12" s="25">
        <v>1</v>
      </c>
      <c r="H12" s="25"/>
      <c r="I12" s="25"/>
      <c r="J12" s="25"/>
      <c r="K12" s="25">
        <f>SUM(F12:I12)*14</f>
        <v>28</v>
      </c>
      <c r="L12" s="25">
        <f>E12*25-K12</f>
        <v>47</v>
      </c>
      <c r="M12" s="76" t="s">
        <v>41</v>
      </c>
      <c r="N12" s="76"/>
      <c r="Q12" s="75"/>
      <c r="R12" s="76"/>
      <c r="S12" s="76"/>
      <c r="T12" s="76"/>
      <c r="U12" s="76"/>
    </row>
    <row r="13" spans="1:21" ht="13.8" customHeight="1" x14ac:dyDescent="0.3">
      <c r="A13" s="24">
        <v>5</v>
      </c>
      <c r="B13" s="25" t="s">
        <v>105</v>
      </c>
      <c r="C13" s="20" t="s">
        <v>106</v>
      </c>
      <c r="D13" s="26" t="s">
        <v>38</v>
      </c>
      <c r="E13" s="27">
        <v>3</v>
      </c>
      <c r="F13" s="25">
        <v>1</v>
      </c>
      <c r="G13" s="25"/>
      <c r="H13" s="25"/>
      <c r="I13" s="25"/>
      <c r="J13" s="25"/>
      <c r="K13" s="25">
        <v>14</v>
      </c>
      <c r="L13" s="25">
        <v>27</v>
      </c>
      <c r="M13" s="76" t="s">
        <v>41</v>
      </c>
      <c r="N13" s="76"/>
      <c r="Q13" s="75"/>
      <c r="R13" s="76"/>
      <c r="S13" s="76"/>
      <c r="T13" s="76"/>
      <c r="U13" s="76"/>
    </row>
    <row r="14" spans="1:21" ht="15" customHeight="1" x14ac:dyDescent="0.3">
      <c r="A14" s="24">
        <v>6</v>
      </c>
      <c r="B14" s="25" t="s">
        <v>107</v>
      </c>
      <c r="C14" s="53" t="s">
        <v>108</v>
      </c>
      <c r="D14" s="26" t="s">
        <v>38</v>
      </c>
      <c r="E14" s="27">
        <v>2</v>
      </c>
      <c r="F14" s="25">
        <v>1</v>
      </c>
      <c r="G14" s="25"/>
      <c r="H14" s="25"/>
      <c r="I14" s="25"/>
      <c r="J14" s="25"/>
      <c r="K14" s="25">
        <v>14</v>
      </c>
      <c r="L14" s="25">
        <v>27</v>
      </c>
      <c r="M14" s="76" t="s">
        <v>41</v>
      </c>
      <c r="N14" s="76"/>
      <c r="Q14" s="75"/>
      <c r="R14" s="76"/>
      <c r="S14" s="76"/>
      <c r="T14" s="76"/>
      <c r="U14" s="76"/>
    </row>
    <row r="15" spans="1:21" ht="15.75" customHeight="1" x14ac:dyDescent="0.3">
      <c r="A15" s="29">
        <v>7</v>
      </c>
      <c r="B15" s="30" t="s">
        <v>109</v>
      </c>
      <c r="C15" s="31" t="s">
        <v>110</v>
      </c>
      <c r="D15" s="32" t="s">
        <v>38</v>
      </c>
      <c r="E15" s="33">
        <v>10</v>
      </c>
      <c r="F15" s="34"/>
      <c r="G15" s="34"/>
      <c r="H15" s="34"/>
      <c r="I15" s="34"/>
      <c r="J15" s="30"/>
      <c r="K15" s="30">
        <f>SUM(F15:I15)*14</f>
        <v>0</v>
      </c>
      <c r="L15" s="30">
        <f>E15*25-K15</f>
        <v>250</v>
      </c>
      <c r="M15" s="78" t="s">
        <v>41</v>
      </c>
      <c r="N15" s="78"/>
      <c r="Q15" s="75"/>
      <c r="R15" s="76"/>
      <c r="S15" s="76"/>
      <c r="T15" s="76"/>
      <c r="U15" s="76"/>
    </row>
    <row r="16" spans="1:21" ht="14.4" customHeight="1" x14ac:dyDescent="0.3">
      <c r="A16" s="74" t="s">
        <v>46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Q16" s="75">
        <v>3</v>
      </c>
      <c r="R16" s="76" t="s">
        <v>47</v>
      </c>
      <c r="S16" s="76"/>
      <c r="T16" s="76"/>
      <c r="U16" s="76"/>
    </row>
    <row r="17" spans="1:27" ht="15" customHeight="1" x14ac:dyDescent="0.3">
      <c r="A17" s="18">
        <v>8</v>
      </c>
      <c r="B17" s="77"/>
      <c r="C17" s="35"/>
      <c r="D17" s="77"/>
      <c r="E17" s="77"/>
      <c r="F17" s="77"/>
      <c r="G17" s="77"/>
      <c r="H17" s="77"/>
      <c r="I17" s="77"/>
      <c r="J17" s="77"/>
      <c r="K17" s="77">
        <f>SUM(F17:I17)*14</f>
        <v>0</v>
      </c>
      <c r="L17" s="77">
        <f>E17*25-K17</f>
        <v>0</v>
      </c>
      <c r="M17" s="70"/>
      <c r="N17" s="70"/>
      <c r="Q17" s="75"/>
      <c r="R17" s="76"/>
      <c r="S17" s="76"/>
      <c r="T17" s="76"/>
      <c r="U17" s="76"/>
    </row>
    <row r="18" spans="1:27" ht="14.4" customHeight="1" x14ac:dyDescent="0.3">
      <c r="A18" s="24">
        <v>9</v>
      </c>
      <c r="B18" s="77"/>
      <c r="C18" s="3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0"/>
      <c r="Q18" s="75"/>
      <c r="R18" s="76"/>
      <c r="S18" s="76"/>
      <c r="T18" s="76"/>
      <c r="U18" s="76"/>
      <c r="W18" s="58" t="s">
        <v>48</v>
      </c>
      <c r="X18" s="58"/>
      <c r="Y18" s="58"/>
      <c r="Z18" s="58"/>
      <c r="AA18" s="58"/>
    </row>
    <row r="19" spans="1:27" ht="15" customHeight="1" x14ac:dyDescent="0.3">
      <c r="A19" s="73" t="s">
        <v>49</v>
      </c>
      <c r="B19" s="73"/>
      <c r="C19" s="73"/>
      <c r="D19" s="37" t="s">
        <v>50</v>
      </c>
      <c r="E19" s="72">
        <f>SUM(E9:E18)</f>
        <v>30</v>
      </c>
      <c r="F19" s="38">
        <f>SUM(F9:F18)</f>
        <v>8</v>
      </c>
      <c r="G19" s="38">
        <f>SUM(G9:G18)</f>
        <v>5</v>
      </c>
      <c r="H19" s="38">
        <f>SUM(H9:H18)</f>
        <v>1</v>
      </c>
      <c r="I19" s="38">
        <f>SUM(I9:I18)</f>
        <v>0</v>
      </c>
      <c r="J19" s="38"/>
      <c r="K19" s="72">
        <f>SUM(K9:K15)</f>
        <v>196</v>
      </c>
      <c r="L19" s="72">
        <f>SUM(L9:L15)</f>
        <v>511</v>
      </c>
      <c r="M19" s="39" t="s">
        <v>51</v>
      </c>
      <c r="N19" s="40" t="s">
        <v>52</v>
      </c>
      <c r="Q19" s="75"/>
      <c r="R19" s="76"/>
      <c r="S19" s="76"/>
      <c r="T19" s="76"/>
      <c r="U19" s="76"/>
      <c r="W19" s="58"/>
      <c r="X19" s="58"/>
      <c r="Y19" s="58"/>
      <c r="Z19" s="58"/>
      <c r="AA19" s="58"/>
    </row>
    <row r="20" spans="1:27" ht="15" customHeight="1" x14ac:dyDescent="0.3">
      <c r="A20" s="73"/>
      <c r="B20" s="73"/>
      <c r="C20" s="73"/>
      <c r="D20" s="41" t="s">
        <v>53</v>
      </c>
      <c r="E20" s="72"/>
      <c r="F20" s="42">
        <f>COUNT(F9:F18)</f>
        <v>6</v>
      </c>
      <c r="G20" s="42">
        <f>COUNT(G9:G18)</f>
        <v>3</v>
      </c>
      <c r="H20" s="42">
        <f>COUNT(H9:H18)</f>
        <v>1</v>
      </c>
      <c r="I20" s="42">
        <f>COUNT(I9:I18)</f>
        <v>0</v>
      </c>
      <c r="J20" s="42"/>
      <c r="K20" s="72"/>
      <c r="L20" s="72"/>
      <c r="M20" s="30">
        <f>COUNTIF(M1:M19,"=E")</f>
        <v>3</v>
      </c>
      <c r="N20" s="43">
        <f>COUNTIF(M1:M19,"=V")</f>
        <v>4</v>
      </c>
      <c r="Q20" s="75"/>
      <c r="R20" s="76"/>
      <c r="S20" s="76"/>
      <c r="T20" s="76"/>
      <c r="U20" s="76"/>
      <c r="W20" s="58"/>
      <c r="X20" s="58"/>
      <c r="Y20" s="58"/>
      <c r="Z20" s="58"/>
      <c r="AA20" s="58"/>
    </row>
    <row r="21" spans="1:27" ht="15" customHeight="1" x14ac:dyDescent="0.3">
      <c r="A21" s="67" t="s">
        <v>54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Q21" s="68">
        <v>4</v>
      </c>
      <c r="R21" s="44" t="s">
        <v>31</v>
      </c>
      <c r="S21" s="69" t="s">
        <v>55</v>
      </c>
      <c r="T21" s="69"/>
      <c r="U21" s="69"/>
      <c r="W21" s="58"/>
      <c r="X21" s="58"/>
      <c r="Y21" s="58"/>
      <c r="Z21" s="58"/>
      <c r="AA21" s="58"/>
    </row>
    <row r="22" spans="1:27" ht="15" customHeight="1" x14ac:dyDescent="0.3">
      <c r="A22" s="18">
        <v>10</v>
      </c>
      <c r="B22" s="45"/>
      <c r="C22" s="35"/>
      <c r="D22" s="23"/>
      <c r="E22" s="23"/>
      <c r="F22" s="23"/>
      <c r="G22" s="23"/>
      <c r="H22" s="23"/>
      <c r="I22" s="23"/>
      <c r="J22" s="23"/>
      <c r="K22" s="23">
        <f>SUM(F22:I22)*14</f>
        <v>0</v>
      </c>
      <c r="L22" s="23">
        <f>E22*25-K22</f>
        <v>0</v>
      </c>
      <c r="M22" s="70" t="s">
        <v>41</v>
      </c>
      <c r="N22" s="70"/>
      <c r="Q22" s="68"/>
      <c r="R22" s="46" t="s">
        <v>38</v>
      </c>
      <c r="S22" s="71" t="s">
        <v>56</v>
      </c>
      <c r="T22" s="71"/>
      <c r="U22" s="71"/>
      <c r="W22" s="58"/>
      <c r="X22" s="58"/>
      <c r="Y22" s="58"/>
      <c r="Z22" s="58"/>
      <c r="AA22" s="58"/>
    </row>
    <row r="23" spans="1:27" ht="18" customHeight="1" x14ac:dyDescent="0.3">
      <c r="B23" s="60" t="s">
        <v>57</v>
      </c>
      <c r="C23" s="48" t="s">
        <v>58</v>
      </c>
      <c r="D23" s="61">
        <f>SUM(F9:J15)</f>
        <v>14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Q23" s="58"/>
      <c r="R23" s="58"/>
      <c r="S23" s="58"/>
      <c r="T23" s="58"/>
      <c r="U23" s="58"/>
      <c r="W23" s="59"/>
      <c r="X23" s="59"/>
      <c r="Y23" s="59"/>
      <c r="Z23" s="59"/>
      <c r="AA23" s="59"/>
    </row>
    <row r="24" spans="1:27" ht="15" customHeight="1" x14ac:dyDescent="0.3">
      <c r="B24" s="60"/>
      <c r="C24" s="49" t="s">
        <v>59</v>
      </c>
      <c r="D24" s="62">
        <f>SUM(F17:J18)</f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Q24" s="58"/>
      <c r="R24" s="58"/>
      <c r="S24" s="58"/>
      <c r="T24" s="58"/>
      <c r="U24" s="58"/>
      <c r="W24" s="59"/>
      <c r="X24" s="59"/>
      <c r="Y24" s="59"/>
      <c r="Z24" s="59"/>
      <c r="AA24" s="59"/>
    </row>
    <row r="25" spans="1:27" ht="15" customHeight="1" x14ac:dyDescent="0.3">
      <c r="B25" s="60"/>
      <c r="C25" s="50" t="s">
        <v>60</v>
      </c>
      <c r="D25" s="63">
        <f>SUM(F22:J22)</f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Q25" s="58"/>
      <c r="R25" s="58"/>
      <c r="S25" s="58"/>
      <c r="T25" s="58"/>
      <c r="U25" s="58"/>
      <c r="W25" s="59"/>
      <c r="X25" s="59"/>
      <c r="Y25" s="59"/>
      <c r="Z25" s="59"/>
      <c r="AA25" s="59"/>
    </row>
    <row r="26" spans="1:27" ht="14.4" customHeight="1" x14ac:dyDescent="0.3">
      <c r="B26" s="51" t="s">
        <v>61</v>
      </c>
      <c r="C26" s="7"/>
      <c r="D26" s="15"/>
      <c r="E26" s="57" t="s">
        <v>62</v>
      </c>
      <c r="F26" s="57"/>
      <c r="G26" s="51"/>
      <c r="H26" s="52"/>
      <c r="I26" s="15"/>
      <c r="J26" s="15"/>
      <c r="K26" s="64" t="s">
        <v>63</v>
      </c>
      <c r="L26" s="64"/>
      <c r="M26" s="64"/>
      <c r="N26" s="64"/>
      <c r="Q26" s="58"/>
      <c r="R26" s="58"/>
      <c r="S26" s="58"/>
      <c r="T26" s="58"/>
      <c r="U26" s="58"/>
      <c r="W26" s="59"/>
      <c r="X26" s="59"/>
      <c r="Y26" s="59"/>
      <c r="Z26" s="59"/>
      <c r="AA26" s="59"/>
    </row>
    <row r="27" spans="1:27" ht="13.8" customHeight="1" x14ac:dyDescent="0.3">
      <c r="B27" s="65" t="s">
        <v>64</v>
      </c>
      <c r="C27" s="65"/>
      <c r="D27" s="56" t="s">
        <v>111</v>
      </c>
      <c r="E27" s="56"/>
      <c r="F27" s="56"/>
      <c r="G27" s="56"/>
      <c r="H27" s="56"/>
      <c r="I27" s="56"/>
      <c r="J27" s="15"/>
      <c r="K27" s="66" t="s">
        <v>65</v>
      </c>
      <c r="L27" s="66"/>
      <c r="M27" s="66"/>
      <c r="N27" s="66"/>
      <c r="Q27" s="58"/>
      <c r="R27" s="58"/>
      <c r="S27" s="58"/>
      <c r="T27" s="58"/>
      <c r="U27" s="58"/>
      <c r="W27" s="59"/>
      <c r="X27" s="59"/>
      <c r="Y27" s="59"/>
      <c r="Z27" s="59"/>
      <c r="AA27" s="59"/>
    </row>
    <row r="28" spans="1:27" x14ac:dyDescent="0.3">
      <c r="Q28" s="58"/>
      <c r="R28" s="58"/>
      <c r="S28" s="58"/>
      <c r="T28" s="58"/>
      <c r="U28" s="58"/>
      <c r="W28" s="59"/>
      <c r="X28" s="59"/>
      <c r="Y28" s="59"/>
      <c r="Z28" s="59"/>
      <c r="AA28" s="59"/>
    </row>
    <row r="29" spans="1:27" x14ac:dyDescent="0.3">
      <c r="Q29" s="47"/>
      <c r="R29" s="47"/>
      <c r="S29" s="47"/>
      <c r="T29" s="47"/>
      <c r="U29" s="47"/>
    </row>
    <row r="30" spans="1:27" ht="14.4" customHeight="1" x14ac:dyDescent="0.3">
      <c r="Q30" s="56" t="s">
        <v>66</v>
      </c>
      <c r="R30" s="56"/>
      <c r="S30" s="56"/>
      <c r="T30" s="56"/>
      <c r="U30" s="56"/>
    </row>
    <row r="31" spans="1:27" x14ac:dyDescent="0.3">
      <c r="B31" s="15"/>
      <c r="C31" s="15"/>
      <c r="H31" s="4"/>
      <c r="I31" s="4"/>
      <c r="J31" s="4"/>
      <c r="K31" s="15"/>
      <c r="L31" s="15"/>
      <c r="M31" s="15"/>
      <c r="Q31" s="56"/>
      <c r="R31" s="56"/>
      <c r="S31" s="56"/>
      <c r="T31" s="56"/>
      <c r="U31" s="56"/>
    </row>
    <row r="32" spans="1:27" ht="15" customHeight="1" x14ac:dyDescent="0.3">
      <c r="B32" s="15"/>
      <c r="C32" s="15"/>
      <c r="H32" s="4"/>
      <c r="I32" s="4"/>
      <c r="J32" s="4"/>
      <c r="K32" s="15"/>
      <c r="L32" s="15"/>
      <c r="M32" s="15"/>
      <c r="Q32" s="56"/>
      <c r="R32" s="56"/>
      <c r="S32" s="56"/>
      <c r="T32" s="56"/>
      <c r="U32" s="56"/>
    </row>
    <row r="33" spans="2:21" ht="15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Q33" s="56"/>
      <c r="R33" s="56"/>
      <c r="S33" s="56"/>
      <c r="T33" s="56"/>
      <c r="U33" s="56"/>
    </row>
    <row r="34" spans="2:21" x14ac:dyDescent="0.3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Q34" s="56"/>
      <c r="R34" s="56"/>
      <c r="S34" s="56"/>
      <c r="T34" s="56"/>
      <c r="U34" s="56"/>
    </row>
    <row r="35" spans="2:21" x14ac:dyDescent="0.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Q35" s="56"/>
      <c r="R35" s="56"/>
      <c r="S35" s="56"/>
      <c r="T35" s="56"/>
      <c r="U35" s="56"/>
    </row>
    <row r="36" spans="2:21" x14ac:dyDescent="0.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2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21" x14ac:dyDescent="0.3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21" x14ac:dyDescent="0.3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21" x14ac:dyDescent="0.3">
      <c r="B40" s="15"/>
      <c r="C40" s="15"/>
      <c r="H40" s="15"/>
      <c r="I40" s="15"/>
      <c r="J40" s="15"/>
      <c r="K40" s="15"/>
      <c r="L40" s="15"/>
      <c r="M40" s="15"/>
    </row>
    <row r="41" spans="2:21" x14ac:dyDescent="0.3">
      <c r="B41" s="15"/>
      <c r="C41" s="15"/>
      <c r="H41" s="15"/>
      <c r="I41" s="15"/>
      <c r="J41" s="15"/>
      <c r="K41" s="15"/>
      <c r="L41" s="15"/>
      <c r="M41" s="15"/>
    </row>
    <row r="42" spans="2:21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21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21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21" x14ac:dyDescent="0.3">
      <c r="B45" s="15"/>
      <c r="C45" s="15"/>
      <c r="H45" s="15"/>
      <c r="I45" s="15"/>
      <c r="J45" s="15"/>
      <c r="K45" s="15"/>
      <c r="L45" s="15"/>
      <c r="M45" s="15"/>
    </row>
    <row r="46" spans="2:21" x14ac:dyDescent="0.3">
      <c r="B46" s="15"/>
      <c r="C46" s="15"/>
      <c r="H46" s="15"/>
      <c r="I46" s="15"/>
      <c r="J46" s="15"/>
      <c r="K46" s="15"/>
      <c r="L46" s="15"/>
      <c r="M46" s="15"/>
    </row>
    <row r="47" spans="2:21" x14ac:dyDescent="0.3">
      <c r="B47" s="15"/>
      <c r="C47" s="15"/>
      <c r="H47" s="15"/>
      <c r="I47" s="15"/>
      <c r="J47" s="15"/>
      <c r="K47" s="15"/>
      <c r="L47" s="15"/>
      <c r="M47" s="15"/>
    </row>
    <row r="48" spans="2:21" x14ac:dyDescent="0.3">
      <c r="B48" s="15"/>
      <c r="C48" s="15"/>
      <c r="H48" s="15"/>
      <c r="I48" s="15"/>
      <c r="J48" s="15"/>
      <c r="K48" s="15"/>
      <c r="L48" s="15"/>
      <c r="M48" s="15"/>
    </row>
    <row r="49" spans="2:13" x14ac:dyDescent="0.3">
      <c r="B49" s="15"/>
      <c r="C49" s="15"/>
      <c r="D49" s="4"/>
      <c r="E49" s="4"/>
      <c r="F49" s="4"/>
      <c r="G49" s="4"/>
      <c r="H49" s="15"/>
      <c r="I49" s="15"/>
      <c r="J49" s="15"/>
      <c r="K49" s="15"/>
      <c r="L49" s="15"/>
      <c r="M49" s="15"/>
    </row>
    <row r="50" spans="2:13" ht="14.4" customHeight="1" x14ac:dyDescent="0.3">
      <c r="B50" s="15"/>
      <c r="C50" s="15"/>
      <c r="D50" s="4"/>
      <c r="E50" s="4"/>
      <c r="F50" s="4"/>
      <c r="G50" s="4"/>
      <c r="H50" s="15"/>
      <c r="I50" s="15"/>
      <c r="J50" s="15"/>
      <c r="K50" s="15"/>
      <c r="L50" s="15"/>
      <c r="M50" s="15"/>
    </row>
    <row r="51" spans="2:13" ht="14.4" customHeight="1" x14ac:dyDescent="0.3">
      <c r="B51" s="15"/>
      <c r="C51" s="15"/>
      <c r="D51" s="57" t="s">
        <v>67</v>
      </c>
      <c r="E51" s="57"/>
      <c r="F51" s="57"/>
      <c r="G51" s="57"/>
      <c r="H51" s="15"/>
      <c r="I51" s="15"/>
      <c r="J51" s="15"/>
      <c r="K51" s="15"/>
      <c r="L51" s="15"/>
      <c r="M51" s="15"/>
    </row>
    <row r="52" spans="2:13" ht="14.4" customHeight="1" x14ac:dyDescent="0.3">
      <c r="B52" s="15"/>
      <c r="C52" s="15"/>
      <c r="D52" s="57" t="s">
        <v>68</v>
      </c>
      <c r="E52" s="57"/>
      <c r="F52" s="57"/>
      <c r="G52" s="57"/>
      <c r="H52" s="15"/>
      <c r="I52" s="15"/>
      <c r="J52" s="15"/>
      <c r="K52" s="15"/>
      <c r="L52" s="15"/>
      <c r="M52" s="15"/>
    </row>
    <row r="53" spans="2:13" x14ac:dyDescent="0.3">
      <c r="B53" s="15"/>
      <c r="C53" s="15"/>
      <c r="D53" s="15"/>
      <c r="E53" s="4"/>
      <c r="F53" s="4"/>
      <c r="G53" s="4"/>
      <c r="H53" s="15"/>
      <c r="I53" s="15"/>
      <c r="J53" s="15"/>
      <c r="K53" s="15"/>
      <c r="L53" s="15"/>
      <c r="M53" s="15"/>
    </row>
    <row r="54" spans="2:13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x14ac:dyDescent="0.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x14ac:dyDescent="0.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</sheetData>
  <mergeCells count="68">
    <mergeCell ref="D1:H1"/>
    <mergeCell ref="L1:M1"/>
    <mergeCell ref="Q1:U1"/>
    <mergeCell ref="B2:C2"/>
    <mergeCell ref="D2:H2"/>
    <mergeCell ref="L2:M2"/>
    <mergeCell ref="Q2:Q8"/>
    <mergeCell ref="R2:U8"/>
    <mergeCell ref="C3:G3"/>
    <mergeCell ref="L3:M3"/>
    <mergeCell ref="C4:G4"/>
    <mergeCell ref="L4:M4"/>
    <mergeCell ref="F6:I6"/>
    <mergeCell ref="K6:L6"/>
    <mergeCell ref="M6:N7"/>
    <mergeCell ref="A8:N8"/>
    <mergeCell ref="A6:A7"/>
    <mergeCell ref="B6:B7"/>
    <mergeCell ref="C6:C7"/>
    <mergeCell ref="D6:D7"/>
    <mergeCell ref="E6:E7"/>
    <mergeCell ref="M9:N9"/>
    <mergeCell ref="Q9:Q15"/>
    <mergeCell ref="R9:U15"/>
    <mergeCell ref="M10:N10"/>
    <mergeCell ref="M11:N11"/>
    <mergeCell ref="M12:N12"/>
    <mergeCell ref="M13:N13"/>
    <mergeCell ref="M14:N14"/>
    <mergeCell ref="M15:N15"/>
    <mergeCell ref="A19:C20"/>
    <mergeCell ref="E19:E20"/>
    <mergeCell ref="K19:K20"/>
    <mergeCell ref="A16:N16"/>
    <mergeCell ref="Q16:Q20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N18"/>
    <mergeCell ref="S21:U21"/>
    <mergeCell ref="M22:N22"/>
    <mergeCell ref="S22:U22"/>
    <mergeCell ref="W18:AA22"/>
    <mergeCell ref="L19:L20"/>
    <mergeCell ref="R16:U20"/>
    <mergeCell ref="B27:C27"/>
    <mergeCell ref="D27:I27"/>
    <mergeCell ref="K27:N27"/>
    <mergeCell ref="A21:N21"/>
    <mergeCell ref="Q21:Q22"/>
    <mergeCell ref="B23:B25"/>
    <mergeCell ref="D23:N23"/>
    <mergeCell ref="D24:N24"/>
    <mergeCell ref="D25:N25"/>
    <mergeCell ref="E26:F26"/>
    <mergeCell ref="K26:N26"/>
    <mergeCell ref="Q30:U35"/>
    <mergeCell ref="D51:G51"/>
    <mergeCell ref="D52:G52"/>
    <mergeCell ref="Q23:U28"/>
    <mergeCell ref="W23:AA28"/>
  </mergeCells>
  <conditionalFormatting sqref="D1:D7 D9:D15 D22 D33:D39 D42:D44 D49:D1048576 D17:D19">
    <cfRule type="cellIs" dxfId="1" priority="2" operator="equal">
      <formula>"DS"</formula>
    </cfRule>
    <cfRule type="cellIs" dxfId="0" priority="3" operator="equal">
      <formula>"DA"</formula>
    </cfRule>
  </conditionalFormatting>
  <printOptions horizontalCentered="1" verticalCentered="1"/>
  <pageMargins left="0.15763888888888899" right="0.23611111111111099" top="0.55138888888888904" bottom="0.15763888888888899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 I</vt:lpstr>
      <vt:lpstr>Sem II</vt:lpstr>
      <vt:lpstr>Sem III</vt:lpstr>
      <vt:lpstr>Sem IV</vt:lpstr>
      <vt:lpstr>'Sem I'!Print_Area</vt:lpstr>
      <vt:lpstr>'Sem II'!Print_Area</vt:lpstr>
      <vt:lpstr>'Sem III'!Print_Area</vt:lpstr>
      <vt:lpstr>'Sem IV'!Print_Area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Petrisor</dc:creator>
  <dc:description/>
  <cp:lastModifiedBy>Ondina</cp:lastModifiedBy>
  <cp:revision>17</cp:revision>
  <cp:lastPrinted>2022-06-15T12:58:08Z</cp:lastPrinted>
  <dcterms:created xsi:type="dcterms:W3CDTF">2015-06-05T18:19:34Z</dcterms:created>
  <dcterms:modified xsi:type="dcterms:W3CDTF">2022-07-16T21:11:42Z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